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100" windowHeight="94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<sst xmlns="http://schemas.openxmlformats.org/spreadsheetml/2006/main" count="730" uniqueCount="301">
  <si>
    <t>№ п/п</t>
  </si>
  <si>
    <t>Наименование организации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</si>
  <si>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</si>
  <si>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взноса в компенсационный фонд (в рублях)</t>
  </si>
  <si>
    <t>Х</t>
  </si>
  <si>
    <t>ОПФ</t>
  </si>
  <si>
    <t>Стройпроект (ПСФ)</t>
  </si>
  <si>
    <t>Проектная мастерская Лыкова Сергея</t>
  </si>
  <si>
    <t>Петрозаводскархпроект (ТАПМ)</t>
  </si>
  <si>
    <t>Градпроект</t>
  </si>
  <si>
    <t>Коммунжилпроектинвест</t>
  </si>
  <si>
    <t>Крейт (НТО)</t>
  </si>
  <si>
    <t>Геомарксервис</t>
  </si>
  <si>
    <t>Защита</t>
  </si>
  <si>
    <t>Илвес (фирма)</t>
  </si>
  <si>
    <t>Инжтехстрой</t>
  </si>
  <si>
    <t>ИнтерКом</t>
  </si>
  <si>
    <t>Легконогова Е.В.</t>
  </si>
  <si>
    <t>Люмен+</t>
  </si>
  <si>
    <t>ПМК-117</t>
  </si>
  <si>
    <t>НоутисСтандартАвтоматика</t>
  </si>
  <si>
    <t>Севпун (ПКФ)</t>
  </si>
  <si>
    <t>Телекомстрой</t>
  </si>
  <si>
    <t>Экотехнологии</t>
  </si>
  <si>
    <t>ЭЛС</t>
  </si>
  <si>
    <t>Вектор</t>
  </si>
  <si>
    <t>АТМ</t>
  </si>
  <si>
    <t>А-Реал (Архитектурное бюро)</t>
  </si>
  <si>
    <t>ВИСАМ (ПСФ)</t>
  </si>
  <si>
    <t>Векпроект</t>
  </si>
  <si>
    <t>Геолайн</t>
  </si>
  <si>
    <t>ЗИНХАР</t>
  </si>
  <si>
    <t>Интерстрой</t>
  </si>
  <si>
    <t>Карелстрой (ИСФ)</t>
  </si>
  <si>
    <t>Карельский окатыш</t>
  </si>
  <si>
    <t>КПД-Проект</t>
  </si>
  <si>
    <t>Кулдавлетов Э.Г.</t>
  </si>
  <si>
    <t>ЛАД</t>
  </si>
  <si>
    <t>Макромир</t>
  </si>
  <si>
    <t>Мост</t>
  </si>
  <si>
    <t>Полюс</t>
  </si>
  <si>
    <t>ОнегоПутьСервис</t>
  </si>
  <si>
    <t>Онегостройнеруд</t>
  </si>
  <si>
    <t>Отич-Строй+</t>
  </si>
  <si>
    <t>ПМК-309 Связьстрой</t>
  </si>
  <si>
    <t>Петрозаводская ПСК</t>
  </si>
  <si>
    <t>Проект-Финанс</t>
  </si>
  <si>
    <t>Решение инженерных проблем</t>
  </si>
  <si>
    <t>Рубин (МЭК)</t>
  </si>
  <si>
    <t>Рея</t>
  </si>
  <si>
    <t>Связьсервис</t>
  </si>
  <si>
    <t>Стэлс</t>
  </si>
  <si>
    <t>Спектр-Энергия</t>
  </si>
  <si>
    <t>Чистая вода</t>
  </si>
  <si>
    <t>Универсал</t>
  </si>
  <si>
    <t>Электродеталь (фирма)</t>
  </si>
  <si>
    <t>Галана</t>
  </si>
  <si>
    <t xml:space="preserve">Нордстрой </t>
  </si>
  <si>
    <t>Желдорпроект (ПФ)</t>
  </si>
  <si>
    <t>Квазар</t>
  </si>
  <si>
    <t>Экостройпроект</t>
  </si>
  <si>
    <t>ПРОМПРОЕКТ</t>
  </si>
  <si>
    <t>Антэн</t>
  </si>
  <si>
    <t>Скрипицын А.С.</t>
  </si>
  <si>
    <t>АВАНТЭ</t>
  </si>
  <si>
    <t>Строительное управление №299</t>
  </si>
  <si>
    <t>Инженерная компания</t>
  </si>
  <si>
    <t>МКБ-Проект</t>
  </si>
  <si>
    <t>Сети Строй Сервис</t>
  </si>
  <si>
    <t>Спектр-А</t>
  </si>
  <si>
    <t>СпецСистемИнжиниринг</t>
  </si>
  <si>
    <t>Интерьерные формы</t>
  </si>
  <si>
    <t>СВН-Арт-Строй-Идея</t>
  </si>
  <si>
    <t>Карелприродресурс</t>
  </si>
  <si>
    <t>Промэкспертиза</t>
  </si>
  <si>
    <t>Межрегионэкспертиза</t>
  </si>
  <si>
    <t>Профэнергоаудит (ЦОЛД)</t>
  </si>
  <si>
    <t xml:space="preserve">ЭкспертПроект </t>
  </si>
  <si>
    <t>Проектирование и изыскания</t>
  </si>
  <si>
    <t>Карелстроймеханизация</t>
  </si>
  <si>
    <t>Питкярантское СМУ</t>
  </si>
  <si>
    <t>Компания Безопасность</t>
  </si>
  <si>
    <t>Монолит</t>
  </si>
  <si>
    <t>Карелагропромпроект</t>
  </si>
  <si>
    <t>Климат-Контроль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</si>
  <si>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</si>
  <si>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</si>
  <si>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</si>
  <si>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</si>
  <si>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</si>
  <si>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</si>
  <si>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</si>
  <si>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</si>
  <si>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</si>
  <si>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</si>
  <si>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</si>
  <si>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</si>
  <si>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</si>
  <si>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</si>
  <si>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</si>
  <si>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</si>
  <si>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</si>
  <si>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</si>
  <si>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</si>
  <si>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</si>
  <si>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</si>
  <si>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</si>
  <si>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</si>
  <si>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</si>
  <si>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</si>
  <si>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</si>
  <si>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</si>
  <si>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</si>
  <si>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</si>
  <si>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</si>
  <si>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</si>
  <si>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</si>
  <si>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</si>
  <si>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</si>
  <si>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</si>
  <si>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</si>
  <si>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</si>
  <si>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</si>
  <si>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</si>
  <si>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</si>
  <si>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</si>
  <si>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</si>
  <si>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</si>
  <si>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</si>
  <si>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</si>
  <si>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</si>
  <si>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</si>
  <si>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</si>
  <si>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</si>
  <si>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</si>
  <si>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</si>
  <si>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</si>
  <si>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</si>
  <si>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</si>
  <si>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</si>
  <si>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</si>
  <si>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</si>
  <si>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</si>
  <si>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</si>
  <si>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</si>
  <si>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</si>
  <si>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</si>
  <si>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</si>
  <si>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</si>
  <si>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</si>
  <si>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</si>
  <si>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</si>
  <si>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</si>
  <si>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</si>
  <si>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</si>
  <si>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</si>
  <si>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</si>
  <si>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</si>
  <si>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</si>
  <si>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</si>
  <si>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</si>
  <si>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</si>
  <si>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</si>
  <si>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</si>
  <si>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</si>
  <si>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</si>
  <si>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</si>
  <si>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</si>
  <si>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</si>
  <si>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</si>
  <si>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</si>
  <si>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в наличии</t>
  </si>
  <si>
    <t>исключены из состава членов</t>
  </si>
  <si>
    <t>СМК "Карелия"</t>
  </si>
  <si>
    <t>ООО</t>
  </si>
  <si>
    <t>Атриум (Инженерный центр)</t>
  </si>
  <si>
    <t>Карелагропромпроект (Проектный институт)</t>
  </si>
  <si>
    <t>Карелпроект (Проектный институт)</t>
  </si>
  <si>
    <t>Офис-стайл (Управляющая компания)</t>
  </si>
  <si>
    <t>Пилот (Инженерный центр)</t>
  </si>
  <si>
    <t>Штрих (Инженерный центр)</t>
  </si>
  <si>
    <t>ЗАО</t>
  </si>
  <si>
    <t>ОАО</t>
  </si>
  <si>
    <t>ИП</t>
  </si>
  <si>
    <t>ГУП РК</t>
  </si>
  <si>
    <t>87</t>
  </si>
  <si>
    <t>88</t>
  </si>
  <si>
    <t>Электромонтаж инжиниринг"</t>
  </si>
  <si>
    <t>Электропроект</t>
  </si>
  <si>
    <t>ТеплоДомСервис (УК)</t>
  </si>
  <si>
    <t>УралКотлоСервис (ПКФ)</t>
  </si>
  <si>
    <t>89</t>
  </si>
  <si>
    <t>90</t>
  </si>
  <si>
    <t>91</t>
  </si>
  <si>
    <t>ЭНЕРГОАУТСОРСИНГ</t>
  </si>
  <si>
    <t>АО</t>
  </si>
  <si>
    <t>СБ СЕРВИС</t>
  </si>
  <si>
    <t>УМР КСМ</t>
  </si>
  <si>
    <t>92</t>
  </si>
  <si>
    <t>93</t>
  </si>
  <si>
    <t>94</t>
  </si>
  <si>
    <t>Спецдорпроект</t>
  </si>
  <si>
    <t>МУП</t>
  </si>
  <si>
    <t>Петрозаводское градостроительное бюро</t>
  </si>
  <si>
    <t>95</t>
  </si>
  <si>
    <t>96</t>
  </si>
  <si>
    <t>ПДО</t>
  </si>
  <si>
    <t>Перечень организаций, являвшихся членами Ассоциации ОПО РК (СРО)до 04.07.2016 года и подавшихзаявление о намерении принимать участие в в заключении договоров подряда на подготовку проектной документации с использованием конкурентных способов определения поставщиков (подрядчиков, исполнителей) в соответствии с законодательством Российской Федерации о контрактной системе и размер их взноса (части взноса) в компенсационный фонд обеспечения договорных обязательств рассчитанного пропорционально размеру ранее внесенного ими взноса в компенсационный фонд Ассоциации при использовании доходов, полученных от размещения средств компенсационного фонда Ассоциации, сформированного до 04 июля 2016 года и размещенных на специальных счетах в Сбербанке</t>
  </si>
  <si>
    <t>Приложение №1 к Протоколу Правления от 04.07.2017 г. №22</t>
  </si>
  <si>
    <t>Всего:</t>
  </si>
  <si>
    <t>Сумма взноса в комфонд организаций с учетом полученного дохода</t>
  </si>
  <si>
    <t>св.</t>
  </si>
  <si>
    <t>Наличие членства в Ассоциации ОПО РК (СРО) по состоянию на 04.07.2016 г.</t>
  </si>
  <si>
    <t>член</t>
  </si>
  <si>
    <t>№ пп (искл. члены)</t>
  </si>
  <si>
    <t>Доход в КФ ОДО за счет банковских % по расчету</t>
  </si>
  <si>
    <t>-</t>
  </si>
  <si>
    <t xml:space="preserve">            св.</t>
  </si>
  <si>
    <t>Всего</t>
  </si>
  <si>
    <t>Главный бухгалтер Ассоциации ОПО РК (СРО) ____________________ И.Ф. Катасонова</t>
  </si>
  <si>
    <t>Приложение 2 к Протоколу Правления от 04.07.2017 г. №22</t>
  </si>
  <si>
    <t xml:space="preserve">Перечень членов Ассоциации, имеющих право осуществлять подготовку проектной документации по договорам подряда на подготовку проектной документации, заключаемым с использованием конкурентных способов заключения договоров с 01 июля 2017 года </t>
  </si>
  <si>
    <t>№ пп</t>
  </si>
  <si>
    <t>Наименование члена СРО</t>
  </si>
  <si>
    <t xml:space="preserve">Дата получения Заявления ЗН (КФ ОДО) </t>
  </si>
  <si>
    <t>вход.№</t>
  </si>
  <si>
    <t>Заявление о намерении принимать участие в заключении договоров на подготовку проектной документации с использованием конкурентных способов заключения договоров</t>
  </si>
  <si>
    <t>Наличие</t>
  </si>
  <si>
    <t>Уровень ответств.</t>
  </si>
  <si>
    <t>Сумма</t>
  </si>
  <si>
    <t>488</t>
  </si>
  <si>
    <t>есть</t>
  </si>
  <si>
    <t>1 ур.</t>
  </si>
  <si>
    <t>Электромонтаж Инжиниринг</t>
  </si>
  <si>
    <t>492</t>
  </si>
  <si>
    <t>494</t>
  </si>
  <si>
    <t>ф. Макромир</t>
  </si>
  <si>
    <t>501</t>
  </si>
  <si>
    <t>503</t>
  </si>
  <si>
    <t>КСМ</t>
  </si>
  <si>
    <t>512</t>
  </si>
  <si>
    <t>520</t>
  </si>
  <si>
    <t>МЭК Рубин</t>
  </si>
  <si>
    <t>521</t>
  </si>
  <si>
    <t>528</t>
  </si>
  <si>
    <t>СМК Карелия</t>
  </si>
  <si>
    <t>534</t>
  </si>
  <si>
    <t>536</t>
  </si>
  <si>
    <t>ИЦ Штрих</t>
  </si>
  <si>
    <t>540</t>
  </si>
  <si>
    <t>ЦОЛД "Профэнергоаудит"</t>
  </si>
  <si>
    <t>542</t>
  </si>
  <si>
    <t>551</t>
  </si>
  <si>
    <t>ПИ "Карелагропромпроект"</t>
  </si>
  <si>
    <t>553</t>
  </si>
  <si>
    <t>557</t>
  </si>
  <si>
    <t>561</t>
  </si>
  <si>
    <t>НТО "Крейт"</t>
  </si>
  <si>
    <t>ТАПМ "Петрозаводскархпроект"</t>
  </si>
  <si>
    <t>563</t>
  </si>
  <si>
    <t>564</t>
  </si>
  <si>
    <t>ПГСБ</t>
  </si>
  <si>
    <t>566</t>
  </si>
  <si>
    <t>571</t>
  </si>
  <si>
    <t>572</t>
  </si>
  <si>
    <t>ПИ Карелпроект</t>
  </si>
  <si>
    <t>590</t>
  </si>
  <si>
    <t xml:space="preserve">603          </t>
  </si>
  <si>
    <t>2 ур.</t>
  </si>
  <si>
    <t>Исполнитель</t>
  </si>
  <si>
    <t>главный специалист Ленкова Е.Г.</t>
  </si>
  <si>
    <t>Приложение №3 к Протоколу Правления от 04.07.2017 г. №22</t>
  </si>
  <si>
    <t>Перечень членов Ассоциации, уплативших часть взноса в КФ ОДО до вступления в силу Федерального закона № 126-ФЗ и получивших право на использование доходов, полученных от размещения средств компенсационного фонда Ассоциации, сформированного до 04 июля 2016 года и размещенных на специальных счетах в Сбербанке для возможного возврата им уплаченных денежных средств, как ошибочно внесенных в КФ ОДО Ассоциации</t>
  </si>
  <si>
    <t>Сделали доплату в КФ ОДО на основании расчетов и счетов</t>
  </si>
  <si>
    <t>дата и № плат. пор.</t>
  </si>
  <si>
    <t>сумма доплаты</t>
  </si>
  <si>
    <t>31.01.17 (пп137)</t>
  </si>
  <si>
    <t>03.02.17 (пп148)</t>
  </si>
  <si>
    <t>03.02.17 (пп3)</t>
  </si>
  <si>
    <t>09.02.17 (пп8)</t>
  </si>
  <si>
    <t>24.05.17 (пп 105)</t>
  </si>
  <si>
    <t>16.02.17 (пп1607)</t>
  </si>
  <si>
    <t>17.03.17 (пп 22)</t>
  </si>
  <si>
    <t>02.02.17 (пп39)</t>
  </si>
  <si>
    <t>03.02.17 (пп201)</t>
  </si>
  <si>
    <t>31.01.17 (пп83)</t>
  </si>
  <si>
    <t>01.02.17 (пп10)</t>
  </si>
  <si>
    <t>01.02.17 (пп57)</t>
  </si>
  <si>
    <t>09.06.17 (пп42)</t>
  </si>
  <si>
    <t>01.02.17 (пп42)</t>
  </si>
  <si>
    <t>02.06.17 (пп414)</t>
  </si>
  <si>
    <t>31.01.17 (пп17)</t>
  </si>
  <si>
    <t>311</t>
  </si>
  <si>
    <t>УК Офис-Стайл</t>
  </si>
  <si>
    <t>559</t>
  </si>
  <si>
    <t>560</t>
  </si>
  <si>
    <t>СПЕЦДОРПРОЕКТ</t>
  </si>
  <si>
    <t>579</t>
  </si>
  <si>
    <t>ПКФ УралКотлоСервис</t>
  </si>
  <si>
    <t>620</t>
  </si>
  <si>
    <t>214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</si>
</sst>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left" vertical="center" wrapText="1"/>
    </xf>
    <xf numFmtId="172" fontId="3" fillId="0" borderId="2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2" fontId="3" fillId="0" borderId="26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/>
    </xf>
    <xf numFmtId="49" fontId="3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left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right" vertical="center" wrapText="1"/>
    </xf>
    <xf numFmtId="172" fontId="8" fillId="0" borderId="32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right" vertical="center" wrapText="1"/>
    </xf>
    <xf numFmtId="172" fontId="5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3" fontId="9" fillId="0" borderId="31" xfId="0" applyNumberFormat="1" applyFont="1" applyFill="1" applyBorder="1" applyAlignment="1">
      <alignment horizontal="right" vertical="center" wrapText="1"/>
    </xf>
    <xf numFmtId="49" fontId="8" fillId="0" borderId="35" xfId="0" applyNumberFormat="1" applyFont="1" applyFill="1" applyBorder="1" applyAlignment="1">
      <alignment horizontal="left" vertical="center" wrapText="1"/>
    </xf>
    <xf numFmtId="3" fontId="9" fillId="0" borderId="27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right" vertical="center" wrapText="1"/>
    </xf>
    <xf numFmtId="49" fontId="13" fillId="0" borderId="36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2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172" fontId="5" fillId="0" borderId="41" xfId="0" applyNumberFormat="1" applyFont="1" applyFill="1" applyBorder="1" applyAlignment="1">
      <alignment horizontal="center" vertical="center" wrapText="1"/>
    </xf>
    <xf numFmtId="172" fontId="5" fillId="0" borderId="42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0.42578125" style="1" customWidth="1"/>
    <col min="2" max="2" width="5.7109375" style="1" customWidth="1"/>
    <col min="3" max="3" width="8.8515625" style="1" customWidth="1"/>
    <col min="4" max="4" width="41.7109375" style="2" customWidth="1"/>
    <col min="5" max="5" width="19.8515625" style="1" customWidth="1"/>
    <col min="6" max="6" width="8.28125" style="44" customWidth="1"/>
    <col min="7" max="7" width="31.00390625" style="3" customWidth="1"/>
    <col min="8" max="8" width="17.28125" style="1" customWidth="1"/>
    <col min="9" max="9" width="16.57421875" style="1" customWidth="1"/>
    <col min="10" max="10" width="9.140625" style="53" customWidth="1"/>
    <col min="11" max="16384" width="9.140625" style="1" customWidth="1"/>
  </cols>
  <sheetData>
    <row r="1" spans="2:9" ht="32.25" customHeight="1">
      <c r="B1" s="118" t="s">
        <v>208</v>
      </c>
      <c r="C1" s="118"/>
      <c r="D1" s="118"/>
      <c r="E1" s="118"/>
      <c r="F1" s="118"/>
      <c r="G1" s="118"/>
      <c r="H1" s="118"/>
      <c r="I1" s="118"/>
    </row>
    <row r="2" spans="2:10" s="4" customFormat="1" ht="132" customHeight="1" thickBot="1">
      <c r="B2" s="121" t="s">
        <v>207</v>
      </c>
      <c r="C2" s="121"/>
      <c r="D2" s="121"/>
      <c r="E2" s="121"/>
      <c r="F2" s="121"/>
      <c r="G2" s="121"/>
      <c r="H2" s="121"/>
      <c r="I2" s="121"/>
      <c r="J2" s="54"/>
    </row>
    <row r="3" spans="2:10" s="35" customFormat="1" ht="95.25" customHeight="1" thickBot="1">
      <c r="B3" s="33" t="s">
        <v>0</v>
      </c>
      <c r="C3" s="34" t="s">
        <v>5</v>
      </c>
      <c r="D3" s="34" t="s">
        <v>1</v>
      </c>
      <c r="E3" s="34" t="s">
        <v>3</v>
      </c>
      <c r="F3" s="43" t="s">
        <v>214</v>
      </c>
      <c r="G3" s="34" t="s">
        <v>212</v>
      </c>
      <c r="H3" s="36" t="s">
        <v>215</v>
      </c>
      <c r="I3" s="37" t="s">
        <v>210</v>
      </c>
      <c r="J3" s="64"/>
    </row>
    <row r="4" spans="2:10" s="5" customFormat="1" ht="15" customHeight="1">
      <c r="B4" s="31" t="s">
        <v>86</v>
      </c>
      <c r="C4" s="27" t="s">
        <v>174</v>
      </c>
      <c r="D4" s="13" t="s">
        <v>64</v>
      </c>
      <c r="E4" s="39">
        <v>150000</v>
      </c>
      <c r="F4" s="45"/>
      <c r="G4" s="29" t="s">
        <v>213</v>
      </c>
      <c r="H4" s="59">
        <v>107333.16</v>
      </c>
      <c r="I4" s="50">
        <f aca="true" t="shared" si="0" ref="I4:I35">E4+H4</f>
        <v>257333.16</v>
      </c>
      <c r="J4" s="55" t="s">
        <v>86</v>
      </c>
    </row>
    <row r="5" spans="2:10" s="5" customFormat="1" ht="15" customHeight="1">
      <c r="B5" s="20" t="s">
        <v>85</v>
      </c>
      <c r="C5" s="6" t="s">
        <v>174</v>
      </c>
      <c r="D5" s="7" t="s">
        <v>62</v>
      </c>
      <c r="E5" s="40">
        <v>150000</v>
      </c>
      <c r="F5" s="46"/>
      <c r="G5" s="28" t="s">
        <v>213</v>
      </c>
      <c r="H5" s="59">
        <v>107333.16</v>
      </c>
      <c r="I5" s="50">
        <f t="shared" si="0"/>
        <v>257333.16</v>
      </c>
      <c r="J5" s="55" t="s">
        <v>85</v>
      </c>
    </row>
    <row r="6" spans="2:10" s="5" customFormat="1" ht="15" customHeight="1">
      <c r="B6" s="20" t="s">
        <v>87</v>
      </c>
      <c r="C6" s="6" t="s">
        <v>174</v>
      </c>
      <c r="D6" s="10" t="s">
        <v>27</v>
      </c>
      <c r="E6" s="40">
        <v>150000</v>
      </c>
      <c r="F6" s="46"/>
      <c r="G6" s="28" t="s">
        <v>213</v>
      </c>
      <c r="H6" s="59">
        <v>107333.16</v>
      </c>
      <c r="I6" s="50">
        <f t="shared" si="0"/>
        <v>257333.16</v>
      </c>
      <c r="J6" s="55" t="s">
        <v>87</v>
      </c>
    </row>
    <row r="7" spans="2:10" s="5" customFormat="1" ht="15" customHeight="1">
      <c r="B7" s="20" t="s">
        <v>88</v>
      </c>
      <c r="C7" s="6" t="s">
        <v>174</v>
      </c>
      <c r="D7" s="7" t="s">
        <v>26</v>
      </c>
      <c r="E7" s="40">
        <v>150000</v>
      </c>
      <c r="F7" s="46">
        <v>1</v>
      </c>
      <c r="G7" s="28" t="s">
        <v>172</v>
      </c>
      <c r="H7" s="59">
        <v>0</v>
      </c>
      <c r="I7" s="50">
        <f t="shared" si="0"/>
        <v>150000</v>
      </c>
      <c r="J7" s="55" t="s">
        <v>216</v>
      </c>
    </row>
    <row r="8" spans="2:10" s="5" customFormat="1" ht="15" customHeight="1">
      <c r="B8" s="20" t="s">
        <v>89</v>
      </c>
      <c r="C8" s="6" t="s">
        <v>174</v>
      </c>
      <c r="D8" s="7" t="s">
        <v>175</v>
      </c>
      <c r="E8" s="40">
        <v>150000</v>
      </c>
      <c r="F8" s="46"/>
      <c r="G8" s="28" t="s">
        <v>213</v>
      </c>
      <c r="H8" s="59">
        <v>107333.16</v>
      </c>
      <c r="I8" s="50">
        <f t="shared" si="0"/>
        <v>257333.16</v>
      </c>
      <c r="J8" s="55" t="s">
        <v>88</v>
      </c>
    </row>
    <row r="9" spans="2:10" s="5" customFormat="1" ht="15" customHeight="1">
      <c r="B9" s="20" t="s">
        <v>90</v>
      </c>
      <c r="C9" s="6" t="s">
        <v>174</v>
      </c>
      <c r="D9" s="7" t="s">
        <v>29</v>
      </c>
      <c r="E9" s="40">
        <v>150000</v>
      </c>
      <c r="F9" s="46"/>
      <c r="G9" s="28" t="s">
        <v>213</v>
      </c>
      <c r="H9" s="59">
        <v>107333.16</v>
      </c>
      <c r="I9" s="50">
        <f t="shared" si="0"/>
        <v>257333.16</v>
      </c>
      <c r="J9" s="55" t="s">
        <v>89</v>
      </c>
    </row>
    <row r="10" spans="2:10" s="5" customFormat="1" ht="15" customHeight="1">
      <c r="B10" s="20" t="s">
        <v>91</v>
      </c>
      <c r="C10" s="6" t="s">
        <v>174</v>
      </c>
      <c r="D10" s="12" t="s">
        <v>25</v>
      </c>
      <c r="E10" s="40">
        <v>150000</v>
      </c>
      <c r="F10" s="46">
        <v>2</v>
      </c>
      <c r="G10" s="28" t="s">
        <v>172</v>
      </c>
      <c r="H10" s="59">
        <v>0</v>
      </c>
      <c r="I10" s="50">
        <f t="shared" si="0"/>
        <v>150000</v>
      </c>
      <c r="J10" s="55" t="s">
        <v>216</v>
      </c>
    </row>
    <row r="11" spans="2:10" s="5" customFormat="1" ht="15" customHeight="1">
      <c r="B11" s="20" t="s">
        <v>92</v>
      </c>
      <c r="C11" s="6" t="s">
        <v>174</v>
      </c>
      <c r="D11" s="7" t="s">
        <v>28</v>
      </c>
      <c r="E11" s="40">
        <v>150000</v>
      </c>
      <c r="F11" s="46">
        <v>3</v>
      </c>
      <c r="G11" s="28" t="s">
        <v>172</v>
      </c>
      <c r="H11" s="59">
        <v>0</v>
      </c>
      <c r="I11" s="50">
        <f t="shared" si="0"/>
        <v>150000</v>
      </c>
      <c r="J11" s="55" t="s">
        <v>216</v>
      </c>
    </row>
    <row r="12" spans="2:10" s="56" customFormat="1" ht="15" customHeight="1">
      <c r="B12" s="20" t="s">
        <v>93</v>
      </c>
      <c r="C12" s="22" t="s">
        <v>174</v>
      </c>
      <c r="D12" s="11" t="s">
        <v>56</v>
      </c>
      <c r="E12" s="41">
        <v>250000</v>
      </c>
      <c r="F12" s="57"/>
      <c r="G12" s="58" t="s">
        <v>213</v>
      </c>
      <c r="H12" s="60">
        <v>178173</v>
      </c>
      <c r="I12" s="51">
        <f t="shared" si="0"/>
        <v>428173</v>
      </c>
      <c r="J12" s="55" t="s">
        <v>90</v>
      </c>
    </row>
    <row r="13" spans="2:10" s="5" customFormat="1" ht="15" customHeight="1">
      <c r="B13" s="20" t="s">
        <v>94</v>
      </c>
      <c r="C13" s="6" t="s">
        <v>174</v>
      </c>
      <c r="D13" s="7" t="s">
        <v>30</v>
      </c>
      <c r="E13" s="40">
        <v>150000</v>
      </c>
      <c r="F13" s="46">
        <v>4</v>
      </c>
      <c r="G13" s="28" t="s">
        <v>172</v>
      </c>
      <c r="H13" s="59">
        <v>0</v>
      </c>
      <c r="I13" s="50">
        <f t="shared" si="0"/>
        <v>150000</v>
      </c>
      <c r="J13" s="55" t="s">
        <v>216</v>
      </c>
    </row>
    <row r="14" spans="2:10" s="5" customFormat="1" ht="15" customHeight="1">
      <c r="B14" s="20" t="s">
        <v>95</v>
      </c>
      <c r="C14" s="6" t="s">
        <v>174</v>
      </c>
      <c r="D14" s="10" t="s">
        <v>12</v>
      </c>
      <c r="E14" s="40">
        <v>150000</v>
      </c>
      <c r="F14" s="46"/>
      <c r="G14" s="28" t="s">
        <v>213</v>
      </c>
      <c r="H14" s="59">
        <v>107333.16</v>
      </c>
      <c r="I14" s="50">
        <f t="shared" si="0"/>
        <v>257333.16</v>
      </c>
      <c r="J14" s="55" t="s">
        <v>91</v>
      </c>
    </row>
    <row r="15" spans="2:10" s="56" customFormat="1" ht="15" customHeight="1">
      <c r="B15" s="20" t="s">
        <v>96</v>
      </c>
      <c r="C15" s="22" t="s">
        <v>174</v>
      </c>
      <c r="D15" s="11" t="s">
        <v>9</v>
      </c>
      <c r="E15" s="41">
        <v>250000</v>
      </c>
      <c r="F15" s="57"/>
      <c r="G15" s="58" t="s">
        <v>213</v>
      </c>
      <c r="H15" s="60">
        <v>178173</v>
      </c>
      <c r="I15" s="51">
        <f t="shared" si="0"/>
        <v>428173</v>
      </c>
      <c r="J15" s="55" t="s">
        <v>92</v>
      </c>
    </row>
    <row r="16" spans="1:10" s="5" customFormat="1" ht="15" customHeight="1">
      <c r="A16" s="5" t="s">
        <v>2</v>
      </c>
      <c r="B16" s="20" t="s">
        <v>97</v>
      </c>
      <c r="C16" s="6" t="s">
        <v>174</v>
      </c>
      <c r="D16" s="10" t="s">
        <v>58</v>
      </c>
      <c r="E16" s="40">
        <v>150000</v>
      </c>
      <c r="F16" s="46">
        <v>5</v>
      </c>
      <c r="G16" s="28" t="s">
        <v>172</v>
      </c>
      <c r="H16" s="59">
        <v>0</v>
      </c>
      <c r="I16" s="50">
        <f t="shared" si="0"/>
        <v>150000</v>
      </c>
      <c r="J16" s="55" t="s">
        <v>216</v>
      </c>
    </row>
    <row r="17" spans="2:10" s="5" customFormat="1" ht="15" customHeight="1">
      <c r="B17" s="20" t="s">
        <v>98</v>
      </c>
      <c r="C17" s="6" t="s">
        <v>174</v>
      </c>
      <c r="D17" s="10" t="s">
        <v>13</v>
      </c>
      <c r="E17" s="40">
        <v>150000</v>
      </c>
      <c r="F17" s="46"/>
      <c r="G17" s="28" t="s">
        <v>213</v>
      </c>
      <c r="H17" s="59">
        <v>107333.16</v>
      </c>
      <c r="I17" s="50">
        <f t="shared" si="0"/>
        <v>257333.16</v>
      </c>
      <c r="J17" s="55" t="s">
        <v>93</v>
      </c>
    </row>
    <row r="18" spans="2:10" s="5" customFormat="1" ht="15" customHeight="1">
      <c r="B18" s="20" t="s">
        <v>99</v>
      </c>
      <c r="C18" s="6" t="s">
        <v>174</v>
      </c>
      <c r="D18" s="10" t="s">
        <v>31</v>
      </c>
      <c r="E18" s="40">
        <v>150000</v>
      </c>
      <c r="F18" s="46">
        <v>6</v>
      </c>
      <c r="G18" s="28" t="s">
        <v>172</v>
      </c>
      <c r="H18" s="59">
        <v>0</v>
      </c>
      <c r="I18" s="50">
        <f t="shared" si="0"/>
        <v>150000</v>
      </c>
      <c r="J18" s="55" t="s">
        <v>216</v>
      </c>
    </row>
    <row r="19" spans="2:10" s="5" customFormat="1" ht="15" customHeight="1">
      <c r="B19" s="20" t="s">
        <v>100</v>
      </c>
      <c r="C19" s="6" t="s">
        <v>174</v>
      </c>
      <c r="D19" s="12" t="s">
        <v>14</v>
      </c>
      <c r="E19" s="40">
        <v>150000</v>
      </c>
      <c r="F19" s="46"/>
      <c r="G19" s="28" t="s">
        <v>213</v>
      </c>
      <c r="H19" s="59">
        <v>107333.16</v>
      </c>
      <c r="I19" s="50">
        <f t="shared" si="0"/>
        <v>257333.16</v>
      </c>
      <c r="J19" s="55" t="s">
        <v>94</v>
      </c>
    </row>
    <row r="20" spans="2:10" s="5" customFormat="1" ht="15" customHeight="1">
      <c r="B20" s="20" t="s">
        <v>101</v>
      </c>
      <c r="C20" s="6" t="s">
        <v>174</v>
      </c>
      <c r="D20" s="7" t="s">
        <v>66</v>
      </c>
      <c r="E20" s="40">
        <v>150000</v>
      </c>
      <c r="F20" s="46"/>
      <c r="G20" s="28" t="s">
        <v>213</v>
      </c>
      <c r="H20" s="59">
        <v>107333.16</v>
      </c>
      <c r="I20" s="50">
        <f t="shared" si="0"/>
        <v>257333.16</v>
      </c>
      <c r="J20" s="55" t="s">
        <v>95</v>
      </c>
    </row>
    <row r="21" spans="2:10" s="5" customFormat="1" ht="15" customHeight="1">
      <c r="B21" s="20" t="s">
        <v>102</v>
      </c>
      <c r="C21" s="6" t="s">
        <v>174</v>
      </c>
      <c r="D21" s="10" t="s">
        <v>15</v>
      </c>
      <c r="E21" s="40">
        <v>150000</v>
      </c>
      <c r="F21" s="46"/>
      <c r="G21" s="28" t="s">
        <v>213</v>
      </c>
      <c r="H21" s="59">
        <v>107333.16</v>
      </c>
      <c r="I21" s="50">
        <f t="shared" si="0"/>
        <v>257333.16</v>
      </c>
      <c r="J21" s="55" t="s">
        <v>96</v>
      </c>
    </row>
    <row r="22" spans="2:10" s="5" customFormat="1" ht="15" customHeight="1">
      <c r="B22" s="20" t="s">
        <v>103</v>
      </c>
      <c r="C22" s="6" t="s">
        <v>174</v>
      </c>
      <c r="D22" s="7" t="s">
        <v>16</v>
      </c>
      <c r="E22" s="40">
        <v>150000</v>
      </c>
      <c r="F22" s="46">
        <v>7</v>
      </c>
      <c r="G22" s="28" t="s">
        <v>172</v>
      </c>
      <c r="H22" s="59">
        <v>0</v>
      </c>
      <c r="I22" s="50">
        <f t="shared" si="0"/>
        <v>150000</v>
      </c>
      <c r="J22" s="55" t="s">
        <v>216</v>
      </c>
    </row>
    <row r="23" spans="2:10" s="56" customFormat="1" ht="15" customHeight="1">
      <c r="B23" s="20" t="s">
        <v>104</v>
      </c>
      <c r="C23" s="22" t="s">
        <v>174</v>
      </c>
      <c r="D23" s="11" t="s">
        <v>32</v>
      </c>
      <c r="E23" s="41">
        <v>250000</v>
      </c>
      <c r="F23" s="57"/>
      <c r="G23" s="58" t="s">
        <v>213</v>
      </c>
      <c r="H23" s="60">
        <v>178173</v>
      </c>
      <c r="I23" s="51">
        <f t="shared" si="0"/>
        <v>428173</v>
      </c>
      <c r="J23" s="55" t="s">
        <v>97</v>
      </c>
    </row>
    <row r="24" spans="2:10" s="5" customFormat="1" ht="15" customHeight="1">
      <c r="B24" s="20" t="s">
        <v>105</v>
      </c>
      <c r="C24" s="6" t="s">
        <v>174</v>
      </c>
      <c r="D24" s="7" t="s">
        <v>71</v>
      </c>
      <c r="E24" s="40">
        <v>150000</v>
      </c>
      <c r="F24" s="46">
        <v>8</v>
      </c>
      <c r="G24" s="28" t="s">
        <v>172</v>
      </c>
      <c r="H24" s="59">
        <v>0</v>
      </c>
      <c r="I24" s="50">
        <f t="shared" si="0"/>
        <v>150000</v>
      </c>
      <c r="J24" s="55" t="s">
        <v>216</v>
      </c>
    </row>
    <row r="25" spans="2:10" s="5" customFormat="1" ht="15" customHeight="1">
      <c r="B25" s="20" t="s">
        <v>106</v>
      </c>
      <c r="C25" s="6" t="s">
        <v>174</v>
      </c>
      <c r="D25" s="7" t="s">
        <v>83</v>
      </c>
      <c r="E25" s="40">
        <v>150000</v>
      </c>
      <c r="F25" s="46"/>
      <c r="G25" s="28" t="s">
        <v>213</v>
      </c>
      <c r="H25" s="59">
        <v>107333.16</v>
      </c>
      <c r="I25" s="50">
        <f t="shared" si="0"/>
        <v>257333.16</v>
      </c>
      <c r="J25" s="55" t="s">
        <v>98</v>
      </c>
    </row>
    <row r="26" spans="2:10" s="5" customFormat="1" ht="15" customHeight="1">
      <c r="B26" s="20" t="s">
        <v>107</v>
      </c>
      <c r="C26" s="6" t="s">
        <v>174</v>
      </c>
      <c r="D26" s="12" t="s">
        <v>176</v>
      </c>
      <c r="E26" s="40">
        <v>150000</v>
      </c>
      <c r="F26" s="46">
        <v>9</v>
      </c>
      <c r="G26" s="28" t="s">
        <v>172</v>
      </c>
      <c r="H26" s="59">
        <v>0</v>
      </c>
      <c r="I26" s="50">
        <f t="shared" si="0"/>
        <v>150000</v>
      </c>
      <c r="J26" s="55" t="s">
        <v>216</v>
      </c>
    </row>
    <row r="27" spans="2:10" s="5" customFormat="1" ht="15" customHeight="1">
      <c r="B27" s="20" t="s">
        <v>108</v>
      </c>
      <c r="C27" s="6" t="s">
        <v>174</v>
      </c>
      <c r="D27" s="7" t="s">
        <v>73</v>
      </c>
      <c r="E27" s="40">
        <v>150000</v>
      </c>
      <c r="F27" s="46">
        <v>10</v>
      </c>
      <c r="G27" s="28" t="s">
        <v>172</v>
      </c>
      <c r="H27" s="59">
        <v>0</v>
      </c>
      <c r="I27" s="50">
        <f t="shared" si="0"/>
        <v>150000</v>
      </c>
      <c r="J27" s="55" t="s">
        <v>216</v>
      </c>
    </row>
    <row r="28" spans="2:10" s="56" customFormat="1" ht="15" customHeight="1">
      <c r="B28" s="20" t="s">
        <v>109</v>
      </c>
      <c r="C28" s="22" t="s">
        <v>181</v>
      </c>
      <c r="D28" s="21" t="s">
        <v>177</v>
      </c>
      <c r="E28" s="41">
        <v>250000</v>
      </c>
      <c r="F28" s="57"/>
      <c r="G28" s="58" t="s">
        <v>213</v>
      </c>
      <c r="H28" s="60">
        <v>178173</v>
      </c>
      <c r="I28" s="51">
        <f t="shared" si="0"/>
        <v>428173</v>
      </c>
      <c r="J28" s="55" t="s">
        <v>99</v>
      </c>
    </row>
    <row r="29" spans="1:10" s="5" customFormat="1" ht="15" customHeight="1">
      <c r="A29" s="5" t="s">
        <v>2</v>
      </c>
      <c r="B29" s="20" t="s">
        <v>110</v>
      </c>
      <c r="C29" s="6" t="s">
        <v>182</v>
      </c>
      <c r="D29" s="10" t="s">
        <v>33</v>
      </c>
      <c r="E29" s="40">
        <v>150000</v>
      </c>
      <c r="F29" s="46">
        <v>11</v>
      </c>
      <c r="G29" s="28" t="s">
        <v>172</v>
      </c>
      <c r="H29" s="59">
        <v>0</v>
      </c>
      <c r="I29" s="50">
        <f t="shared" si="0"/>
        <v>150000</v>
      </c>
      <c r="J29" s="55" t="s">
        <v>216</v>
      </c>
    </row>
    <row r="30" spans="2:10" s="5" customFormat="1" ht="15" customHeight="1">
      <c r="B30" s="20" t="s">
        <v>111</v>
      </c>
      <c r="C30" s="6" t="s">
        <v>195</v>
      </c>
      <c r="D30" s="7" t="s">
        <v>79</v>
      </c>
      <c r="E30" s="40">
        <v>150000</v>
      </c>
      <c r="F30" s="46"/>
      <c r="G30" s="28" t="s">
        <v>213</v>
      </c>
      <c r="H30" s="59">
        <v>107333.16</v>
      </c>
      <c r="I30" s="50">
        <f t="shared" si="0"/>
        <v>257333.16</v>
      </c>
      <c r="J30" s="55" t="s">
        <v>100</v>
      </c>
    </row>
    <row r="31" spans="2:10" s="5" customFormat="1" ht="15" customHeight="1">
      <c r="B31" s="20" t="s">
        <v>112</v>
      </c>
      <c r="C31" s="6" t="s">
        <v>182</v>
      </c>
      <c r="D31" s="10" t="s">
        <v>34</v>
      </c>
      <c r="E31" s="40">
        <v>150000</v>
      </c>
      <c r="F31" s="46">
        <v>12</v>
      </c>
      <c r="G31" s="28" t="s">
        <v>172</v>
      </c>
      <c r="H31" s="59">
        <v>0</v>
      </c>
      <c r="I31" s="50">
        <f t="shared" si="0"/>
        <v>150000</v>
      </c>
      <c r="J31" s="55" t="s">
        <v>216</v>
      </c>
    </row>
    <row r="32" spans="2:10" s="5" customFormat="1" ht="15" customHeight="1">
      <c r="B32" s="20" t="s">
        <v>113</v>
      </c>
      <c r="C32" s="6" t="s">
        <v>174</v>
      </c>
      <c r="D32" s="10" t="s">
        <v>59</v>
      </c>
      <c r="E32" s="40">
        <v>150000</v>
      </c>
      <c r="F32" s="46">
        <v>13</v>
      </c>
      <c r="G32" s="28" t="s">
        <v>172</v>
      </c>
      <c r="H32" s="59">
        <v>0</v>
      </c>
      <c r="I32" s="50">
        <f t="shared" si="0"/>
        <v>150000</v>
      </c>
      <c r="J32" s="55" t="s">
        <v>216</v>
      </c>
    </row>
    <row r="33" spans="2:10" s="5" customFormat="1" ht="15" customHeight="1">
      <c r="B33" s="20" t="s">
        <v>114</v>
      </c>
      <c r="C33" s="6" t="s">
        <v>174</v>
      </c>
      <c r="D33" s="7" t="s">
        <v>84</v>
      </c>
      <c r="E33" s="40">
        <v>150000</v>
      </c>
      <c r="F33" s="46">
        <v>14</v>
      </c>
      <c r="G33" s="28" t="s">
        <v>172</v>
      </c>
      <c r="H33" s="59">
        <v>0</v>
      </c>
      <c r="I33" s="50">
        <f t="shared" si="0"/>
        <v>150000</v>
      </c>
      <c r="J33" s="55" t="s">
        <v>216</v>
      </c>
    </row>
    <row r="34" spans="2:10" s="5" customFormat="1" ht="15" customHeight="1">
      <c r="B34" s="20" t="s">
        <v>115</v>
      </c>
      <c r="C34" s="6" t="s">
        <v>174</v>
      </c>
      <c r="D34" s="10" t="s">
        <v>10</v>
      </c>
      <c r="E34" s="40">
        <v>150000</v>
      </c>
      <c r="F34" s="46"/>
      <c r="G34" s="28" t="s">
        <v>213</v>
      </c>
      <c r="H34" s="59">
        <v>107333.16</v>
      </c>
      <c r="I34" s="50">
        <f t="shared" si="0"/>
        <v>257333.16</v>
      </c>
      <c r="J34" s="55" t="s">
        <v>101</v>
      </c>
    </row>
    <row r="35" spans="2:10" s="5" customFormat="1" ht="15" customHeight="1">
      <c r="B35" s="20" t="s">
        <v>116</v>
      </c>
      <c r="C35" s="6" t="s">
        <v>174</v>
      </c>
      <c r="D35" s="7" t="s">
        <v>81</v>
      </c>
      <c r="E35" s="40">
        <v>150000</v>
      </c>
      <c r="F35" s="46">
        <v>15</v>
      </c>
      <c r="G35" s="28" t="s">
        <v>172</v>
      </c>
      <c r="H35" s="59">
        <v>0</v>
      </c>
      <c r="I35" s="50">
        <f t="shared" si="0"/>
        <v>150000</v>
      </c>
      <c r="J35" s="55" t="s">
        <v>216</v>
      </c>
    </row>
    <row r="36" spans="2:10" s="5" customFormat="1" ht="15" customHeight="1">
      <c r="B36" s="20" t="s">
        <v>117</v>
      </c>
      <c r="C36" s="6" t="s">
        <v>174</v>
      </c>
      <c r="D36" s="10" t="s">
        <v>35</v>
      </c>
      <c r="E36" s="40">
        <v>150000</v>
      </c>
      <c r="F36" s="46"/>
      <c r="G36" s="28" t="s">
        <v>213</v>
      </c>
      <c r="H36" s="59">
        <v>107333.16</v>
      </c>
      <c r="I36" s="50">
        <f aca="true" t="shared" si="1" ref="I36:I67">E36+H36</f>
        <v>257333.16</v>
      </c>
      <c r="J36" s="55" t="s">
        <v>102</v>
      </c>
    </row>
    <row r="37" spans="2:10" s="5" customFormat="1" ht="15" customHeight="1">
      <c r="B37" s="20" t="s">
        <v>118</v>
      </c>
      <c r="C37" s="6" t="s">
        <v>174</v>
      </c>
      <c r="D37" s="10" t="s">
        <v>11</v>
      </c>
      <c r="E37" s="40">
        <v>150000</v>
      </c>
      <c r="F37" s="46"/>
      <c r="G37" s="28" t="s">
        <v>213</v>
      </c>
      <c r="H37" s="59">
        <v>107333.16</v>
      </c>
      <c r="I37" s="50">
        <f t="shared" si="1"/>
        <v>257333.16</v>
      </c>
      <c r="J37" s="55" t="s">
        <v>103</v>
      </c>
    </row>
    <row r="38" spans="2:10" s="5" customFormat="1" ht="15" customHeight="1">
      <c r="B38" s="20" t="s">
        <v>119</v>
      </c>
      <c r="C38" s="6" t="s">
        <v>183</v>
      </c>
      <c r="D38" s="10" t="s">
        <v>36</v>
      </c>
      <c r="E38" s="40">
        <v>150000</v>
      </c>
      <c r="F38" s="46"/>
      <c r="G38" s="28" t="s">
        <v>213</v>
      </c>
      <c r="H38" s="59">
        <v>107333.16</v>
      </c>
      <c r="I38" s="50">
        <f t="shared" si="1"/>
        <v>257333.16</v>
      </c>
      <c r="J38" s="55" t="s">
        <v>104</v>
      </c>
    </row>
    <row r="39" spans="2:10" s="5" customFormat="1" ht="15" customHeight="1">
      <c r="B39" s="20" t="s">
        <v>120</v>
      </c>
      <c r="C39" s="6" t="s">
        <v>181</v>
      </c>
      <c r="D39" s="12" t="s">
        <v>37</v>
      </c>
      <c r="E39" s="40">
        <v>150000</v>
      </c>
      <c r="F39" s="46"/>
      <c r="G39" s="28" t="s">
        <v>213</v>
      </c>
      <c r="H39" s="59">
        <v>107333.16</v>
      </c>
      <c r="I39" s="50">
        <f t="shared" si="1"/>
        <v>257333.16</v>
      </c>
      <c r="J39" s="55" t="s">
        <v>105</v>
      </c>
    </row>
    <row r="40" spans="1:10" s="5" customFormat="1" ht="15" customHeight="1">
      <c r="A40" s="5" t="s">
        <v>2</v>
      </c>
      <c r="B40" s="20" t="s">
        <v>121</v>
      </c>
      <c r="C40" s="6" t="s">
        <v>183</v>
      </c>
      <c r="D40" s="7" t="s">
        <v>17</v>
      </c>
      <c r="E40" s="40">
        <v>150000</v>
      </c>
      <c r="F40" s="46"/>
      <c r="G40" s="28" t="s">
        <v>213</v>
      </c>
      <c r="H40" s="59">
        <v>107333.16</v>
      </c>
      <c r="I40" s="50">
        <f t="shared" si="1"/>
        <v>257333.16</v>
      </c>
      <c r="J40" s="55" t="s">
        <v>106</v>
      </c>
    </row>
    <row r="41" spans="2:10" s="5" customFormat="1" ht="15" customHeight="1">
      <c r="B41" s="20" t="s">
        <v>122</v>
      </c>
      <c r="C41" s="6" t="s">
        <v>174</v>
      </c>
      <c r="D41" s="7" t="s">
        <v>18</v>
      </c>
      <c r="E41" s="40">
        <v>150000</v>
      </c>
      <c r="F41" s="46"/>
      <c r="G41" s="28" t="s">
        <v>213</v>
      </c>
      <c r="H41" s="59">
        <v>107333.16</v>
      </c>
      <c r="I41" s="50">
        <f t="shared" si="1"/>
        <v>257333.16</v>
      </c>
      <c r="J41" s="55" t="s">
        <v>107</v>
      </c>
    </row>
    <row r="42" spans="2:10" s="5" customFormat="1" ht="15" customHeight="1">
      <c r="B42" s="20" t="s">
        <v>123</v>
      </c>
      <c r="C42" s="6" t="s">
        <v>174</v>
      </c>
      <c r="D42" s="10" t="s">
        <v>38</v>
      </c>
      <c r="E42" s="40">
        <v>150000</v>
      </c>
      <c r="F42" s="46"/>
      <c r="G42" s="28" t="s">
        <v>213</v>
      </c>
      <c r="H42" s="59">
        <v>107333.16</v>
      </c>
      <c r="I42" s="50">
        <f t="shared" si="1"/>
        <v>257333.16</v>
      </c>
      <c r="J42" s="55" t="s">
        <v>108</v>
      </c>
    </row>
    <row r="43" spans="2:10" s="5" customFormat="1" ht="15" customHeight="1">
      <c r="B43" s="20" t="s">
        <v>124</v>
      </c>
      <c r="C43" s="6" t="s">
        <v>174</v>
      </c>
      <c r="D43" s="7" t="s">
        <v>75</v>
      </c>
      <c r="E43" s="40">
        <v>150000</v>
      </c>
      <c r="F43" s="46"/>
      <c r="G43" s="28" t="s">
        <v>213</v>
      </c>
      <c r="H43" s="59">
        <v>107333.16</v>
      </c>
      <c r="I43" s="50">
        <f t="shared" si="1"/>
        <v>257333.16</v>
      </c>
      <c r="J43" s="55" t="s">
        <v>109</v>
      </c>
    </row>
    <row r="44" spans="2:10" s="5" customFormat="1" ht="15" customHeight="1">
      <c r="B44" s="20" t="s">
        <v>125</v>
      </c>
      <c r="C44" s="6" t="s">
        <v>174</v>
      </c>
      <c r="D44" s="7" t="s">
        <v>67</v>
      </c>
      <c r="E44" s="40">
        <v>150000</v>
      </c>
      <c r="F44" s="46">
        <v>16</v>
      </c>
      <c r="G44" s="28" t="s">
        <v>172</v>
      </c>
      <c r="H44" s="59">
        <v>0</v>
      </c>
      <c r="I44" s="50">
        <f t="shared" si="1"/>
        <v>150000</v>
      </c>
      <c r="J44" s="55" t="s">
        <v>216</v>
      </c>
    </row>
    <row r="45" spans="2:10" s="5" customFormat="1" ht="15" customHeight="1">
      <c r="B45" s="20" t="s">
        <v>126</v>
      </c>
      <c r="C45" s="6" t="s">
        <v>174</v>
      </c>
      <c r="D45" s="7" t="s">
        <v>82</v>
      </c>
      <c r="E45" s="40">
        <v>150000</v>
      </c>
      <c r="F45" s="46">
        <v>17</v>
      </c>
      <c r="G45" s="28" t="s">
        <v>172</v>
      </c>
      <c r="H45" s="59">
        <v>0</v>
      </c>
      <c r="I45" s="50">
        <f t="shared" si="1"/>
        <v>150000</v>
      </c>
      <c r="J45" s="55" t="s">
        <v>216</v>
      </c>
    </row>
    <row r="46" spans="2:10" s="5" customFormat="1" ht="15" customHeight="1">
      <c r="B46" s="20" t="s">
        <v>127</v>
      </c>
      <c r="C46" s="6" t="s">
        <v>184</v>
      </c>
      <c r="D46" s="7" t="s">
        <v>39</v>
      </c>
      <c r="E46" s="40">
        <v>150000</v>
      </c>
      <c r="F46" s="46">
        <v>18</v>
      </c>
      <c r="G46" s="28" t="s">
        <v>172</v>
      </c>
      <c r="H46" s="59">
        <v>0</v>
      </c>
      <c r="I46" s="50">
        <f t="shared" si="1"/>
        <v>150000</v>
      </c>
      <c r="J46" s="55" t="s">
        <v>216</v>
      </c>
    </row>
    <row r="47" spans="2:10" s="5" customFormat="1" ht="15" customHeight="1">
      <c r="B47" s="20" t="s">
        <v>128</v>
      </c>
      <c r="C47" s="6" t="s">
        <v>174</v>
      </c>
      <c r="D47" s="10" t="s">
        <v>57</v>
      </c>
      <c r="E47" s="40">
        <v>150000</v>
      </c>
      <c r="F47" s="46">
        <v>19</v>
      </c>
      <c r="G47" s="28" t="s">
        <v>172</v>
      </c>
      <c r="H47" s="59">
        <v>0</v>
      </c>
      <c r="I47" s="50">
        <f t="shared" si="1"/>
        <v>150000</v>
      </c>
      <c r="J47" s="55" t="s">
        <v>216</v>
      </c>
    </row>
    <row r="48" spans="2:10" s="5" customFormat="1" ht="15" customHeight="1">
      <c r="B48" s="20" t="s">
        <v>129</v>
      </c>
      <c r="C48" s="6" t="s">
        <v>174</v>
      </c>
      <c r="D48" s="7" t="s">
        <v>20</v>
      </c>
      <c r="E48" s="40">
        <v>150000</v>
      </c>
      <c r="F48" s="46">
        <v>20</v>
      </c>
      <c r="G48" s="28" t="s">
        <v>172</v>
      </c>
      <c r="H48" s="59">
        <v>0</v>
      </c>
      <c r="I48" s="50">
        <f t="shared" si="1"/>
        <v>150000</v>
      </c>
      <c r="J48" s="55" t="s">
        <v>216</v>
      </c>
    </row>
    <row r="49" spans="2:10" s="5" customFormat="1" ht="15" customHeight="1">
      <c r="B49" s="20" t="s">
        <v>130</v>
      </c>
      <c r="C49" s="6" t="s">
        <v>174</v>
      </c>
      <c r="D49" s="7" t="s">
        <v>41</v>
      </c>
      <c r="E49" s="40">
        <v>150000</v>
      </c>
      <c r="F49" s="46">
        <v>21</v>
      </c>
      <c r="G49" s="28" t="s">
        <v>172</v>
      </c>
      <c r="H49" s="59">
        <v>0</v>
      </c>
      <c r="I49" s="50">
        <f t="shared" si="1"/>
        <v>150000</v>
      </c>
      <c r="J49" s="55" t="s">
        <v>216</v>
      </c>
    </row>
    <row r="50" spans="2:10" s="5" customFormat="1" ht="15" customHeight="1">
      <c r="B50" s="20" t="s">
        <v>131</v>
      </c>
      <c r="C50" s="6" t="s">
        <v>174</v>
      </c>
      <c r="D50" s="7" t="s">
        <v>42</v>
      </c>
      <c r="E50" s="40">
        <v>150000</v>
      </c>
      <c r="F50" s="46">
        <v>22</v>
      </c>
      <c r="G50" s="28" t="s">
        <v>172</v>
      </c>
      <c r="H50" s="59">
        <v>0</v>
      </c>
      <c r="I50" s="50">
        <f t="shared" si="1"/>
        <v>150000</v>
      </c>
      <c r="J50" s="55" t="s">
        <v>216</v>
      </c>
    </row>
    <row r="51" spans="2:10" s="5" customFormat="1" ht="15" customHeight="1">
      <c r="B51" s="20" t="s">
        <v>132</v>
      </c>
      <c r="C51" s="6" t="s">
        <v>174</v>
      </c>
      <c r="D51" s="7" t="s">
        <v>43</v>
      </c>
      <c r="E51" s="40">
        <v>150000</v>
      </c>
      <c r="F51" s="46"/>
      <c r="G51" s="28" t="s">
        <v>171</v>
      </c>
      <c r="H51" s="59">
        <v>107333.16</v>
      </c>
      <c r="I51" s="50">
        <f t="shared" si="1"/>
        <v>257333.16</v>
      </c>
      <c r="J51" s="55" t="s">
        <v>110</v>
      </c>
    </row>
    <row r="52" spans="1:10" s="5" customFormat="1" ht="15" customHeight="1">
      <c r="A52" s="5" t="s">
        <v>2</v>
      </c>
      <c r="B52" s="20" t="s">
        <v>133</v>
      </c>
      <c r="C52" s="6" t="s">
        <v>174</v>
      </c>
      <c r="D52" s="7" t="s">
        <v>178</v>
      </c>
      <c r="E52" s="40">
        <v>150000</v>
      </c>
      <c r="F52" s="46"/>
      <c r="G52" s="28" t="s">
        <v>171</v>
      </c>
      <c r="H52" s="59">
        <v>107333.16</v>
      </c>
      <c r="I52" s="50">
        <f t="shared" si="1"/>
        <v>257333.16</v>
      </c>
      <c r="J52" s="55" t="s">
        <v>111</v>
      </c>
    </row>
    <row r="53" spans="2:10" s="5" customFormat="1" ht="15" customHeight="1">
      <c r="B53" s="20" t="s">
        <v>134</v>
      </c>
      <c r="C53" s="6" t="s">
        <v>174</v>
      </c>
      <c r="D53" s="7" t="s">
        <v>206</v>
      </c>
      <c r="E53" s="40">
        <v>150000</v>
      </c>
      <c r="F53" s="46"/>
      <c r="G53" s="28" t="s">
        <v>171</v>
      </c>
      <c r="H53" s="59">
        <v>107333.16</v>
      </c>
      <c r="I53" s="50">
        <f t="shared" si="1"/>
        <v>257333.16</v>
      </c>
      <c r="J53" s="55" t="s">
        <v>112</v>
      </c>
    </row>
    <row r="54" spans="2:10" s="5" customFormat="1" ht="15" customHeight="1">
      <c r="B54" s="20" t="s">
        <v>135</v>
      </c>
      <c r="C54" s="6" t="s">
        <v>181</v>
      </c>
      <c r="D54" s="10" t="s">
        <v>8</v>
      </c>
      <c r="E54" s="40">
        <v>150000</v>
      </c>
      <c r="F54" s="46"/>
      <c r="G54" s="28" t="s">
        <v>171</v>
      </c>
      <c r="H54" s="59">
        <v>107333.16</v>
      </c>
      <c r="I54" s="50">
        <f t="shared" si="1"/>
        <v>257333.16</v>
      </c>
      <c r="J54" s="55" t="s">
        <v>113</v>
      </c>
    </row>
    <row r="55" spans="2:10" s="5" customFormat="1" ht="15" customHeight="1">
      <c r="B55" s="20" t="s">
        <v>136</v>
      </c>
      <c r="C55" s="6" t="s">
        <v>174</v>
      </c>
      <c r="D55" s="10" t="s">
        <v>45</v>
      </c>
      <c r="E55" s="40">
        <v>150000</v>
      </c>
      <c r="F55" s="46">
        <v>23</v>
      </c>
      <c r="G55" s="28" t="s">
        <v>172</v>
      </c>
      <c r="H55" s="59">
        <v>0</v>
      </c>
      <c r="I55" s="50">
        <f t="shared" si="1"/>
        <v>150000</v>
      </c>
      <c r="J55" s="55" t="s">
        <v>216</v>
      </c>
    </row>
    <row r="56" spans="2:10" s="5" customFormat="1" ht="15" customHeight="1">
      <c r="B56" s="20" t="s">
        <v>137</v>
      </c>
      <c r="C56" s="6" t="s">
        <v>202</v>
      </c>
      <c r="D56" s="10" t="s">
        <v>203</v>
      </c>
      <c r="E56" s="40">
        <v>150000</v>
      </c>
      <c r="F56" s="46"/>
      <c r="G56" s="28" t="s">
        <v>171</v>
      </c>
      <c r="H56" s="59">
        <v>107333.16</v>
      </c>
      <c r="I56" s="50">
        <f t="shared" si="1"/>
        <v>257333.16</v>
      </c>
      <c r="J56" s="55" t="s">
        <v>114</v>
      </c>
    </row>
    <row r="57" spans="2:10" s="5" customFormat="1" ht="15" customHeight="1">
      <c r="B57" s="20" t="s">
        <v>138</v>
      </c>
      <c r="C57" s="6" t="s">
        <v>174</v>
      </c>
      <c r="D57" s="10" t="s">
        <v>179</v>
      </c>
      <c r="E57" s="40">
        <v>150000</v>
      </c>
      <c r="F57" s="46">
        <v>24</v>
      </c>
      <c r="G57" s="28" t="s">
        <v>172</v>
      </c>
      <c r="H57" s="59">
        <v>0</v>
      </c>
      <c r="I57" s="50">
        <f t="shared" si="1"/>
        <v>150000</v>
      </c>
      <c r="J57" s="55" t="s">
        <v>216</v>
      </c>
    </row>
    <row r="58" spans="2:10" s="5" customFormat="1" ht="15" customHeight="1">
      <c r="B58" s="20" t="s">
        <v>139</v>
      </c>
      <c r="C58" s="6" t="s">
        <v>181</v>
      </c>
      <c r="D58" s="7" t="s">
        <v>80</v>
      </c>
      <c r="E58" s="40">
        <v>150000</v>
      </c>
      <c r="F58" s="46">
        <v>25</v>
      </c>
      <c r="G58" s="28" t="s">
        <v>172</v>
      </c>
      <c r="H58" s="59">
        <v>0</v>
      </c>
      <c r="I58" s="50">
        <f t="shared" si="1"/>
        <v>150000</v>
      </c>
      <c r="J58" s="55" t="s">
        <v>216</v>
      </c>
    </row>
    <row r="59" spans="2:10" s="5" customFormat="1" ht="15" customHeight="1">
      <c r="B59" s="20" t="s">
        <v>140</v>
      </c>
      <c r="C59" s="6" t="s">
        <v>181</v>
      </c>
      <c r="D59" s="10" t="s">
        <v>19</v>
      </c>
      <c r="E59" s="40">
        <v>150000</v>
      </c>
      <c r="F59" s="46"/>
      <c r="G59" s="28" t="s">
        <v>171</v>
      </c>
      <c r="H59" s="59">
        <v>107333.16</v>
      </c>
      <c r="I59" s="50">
        <f t="shared" si="1"/>
        <v>257333.16</v>
      </c>
      <c r="J59" s="55" t="s">
        <v>115</v>
      </c>
    </row>
    <row r="60" spans="2:10" s="5" customFormat="1" ht="15" customHeight="1">
      <c r="B60" s="20" t="s">
        <v>141</v>
      </c>
      <c r="C60" s="6" t="s">
        <v>174</v>
      </c>
      <c r="D60" s="7" t="s">
        <v>44</v>
      </c>
      <c r="E60" s="40">
        <v>150000</v>
      </c>
      <c r="F60" s="46">
        <v>26</v>
      </c>
      <c r="G60" s="28" t="s">
        <v>172</v>
      </c>
      <c r="H60" s="59">
        <v>0</v>
      </c>
      <c r="I60" s="50">
        <f t="shared" si="1"/>
        <v>150000</v>
      </c>
      <c r="J60" s="55" t="s">
        <v>216</v>
      </c>
    </row>
    <row r="61" spans="2:10" s="5" customFormat="1" ht="15" customHeight="1">
      <c r="B61" s="20" t="s">
        <v>142</v>
      </c>
      <c r="C61" s="6" t="s">
        <v>174</v>
      </c>
      <c r="D61" s="7" t="s">
        <v>40</v>
      </c>
      <c r="E61" s="40">
        <v>150000</v>
      </c>
      <c r="F61" s="46">
        <v>27</v>
      </c>
      <c r="G61" s="28" t="s">
        <v>172</v>
      </c>
      <c r="H61" s="59">
        <v>0</v>
      </c>
      <c r="I61" s="50">
        <f t="shared" si="1"/>
        <v>150000</v>
      </c>
      <c r="J61" s="55" t="s">
        <v>216</v>
      </c>
    </row>
    <row r="62" spans="2:10" s="5" customFormat="1" ht="15" customHeight="1">
      <c r="B62" s="20" t="s">
        <v>143</v>
      </c>
      <c r="C62" s="6" t="s">
        <v>174</v>
      </c>
      <c r="D62" s="7" t="s">
        <v>78</v>
      </c>
      <c r="E62" s="40">
        <v>150000</v>
      </c>
      <c r="F62" s="46"/>
      <c r="G62" s="28" t="s">
        <v>171</v>
      </c>
      <c r="H62" s="59">
        <v>107333.16</v>
      </c>
      <c r="I62" s="50">
        <f t="shared" si="1"/>
        <v>257333.16</v>
      </c>
      <c r="J62" s="55" t="s">
        <v>116</v>
      </c>
    </row>
    <row r="63" spans="2:10" s="5" customFormat="1" ht="15" customHeight="1">
      <c r="B63" s="20" t="s">
        <v>144</v>
      </c>
      <c r="C63" s="6" t="s">
        <v>174</v>
      </c>
      <c r="D63" s="7" t="s">
        <v>7</v>
      </c>
      <c r="E63" s="40">
        <v>150000</v>
      </c>
      <c r="F63" s="46">
        <v>28</v>
      </c>
      <c r="G63" s="28" t="s">
        <v>172</v>
      </c>
      <c r="H63" s="59">
        <v>0</v>
      </c>
      <c r="I63" s="50">
        <f t="shared" si="1"/>
        <v>150000</v>
      </c>
      <c r="J63" s="55" t="s">
        <v>216</v>
      </c>
    </row>
    <row r="64" spans="2:10" s="5" customFormat="1" ht="15" customHeight="1">
      <c r="B64" s="20" t="s">
        <v>145</v>
      </c>
      <c r="C64" s="6" t="s">
        <v>174</v>
      </c>
      <c r="D64" s="10" t="s">
        <v>46</v>
      </c>
      <c r="E64" s="40">
        <v>150000</v>
      </c>
      <c r="F64" s="46">
        <v>29</v>
      </c>
      <c r="G64" s="28" t="s">
        <v>172</v>
      </c>
      <c r="H64" s="59">
        <v>0</v>
      </c>
      <c r="I64" s="50">
        <f t="shared" si="1"/>
        <v>150000</v>
      </c>
      <c r="J64" s="55" t="s">
        <v>216</v>
      </c>
    </row>
    <row r="65" spans="2:10" s="5" customFormat="1" ht="15" customHeight="1">
      <c r="B65" s="20" t="s">
        <v>146</v>
      </c>
      <c r="C65" s="6" t="s">
        <v>174</v>
      </c>
      <c r="D65" s="7" t="s">
        <v>61</v>
      </c>
      <c r="E65" s="40">
        <v>150000</v>
      </c>
      <c r="F65" s="46">
        <v>30</v>
      </c>
      <c r="G65" s="28" t="s">
        <v>172</v>
      </c>
      <c r="H65" s="59">
        <v>0</v>
      </c>
      <c r="I65" s="50">
        <f t="shared" si="1"/>
        <v>150000</v>
      </c>
      <c r="J65" s="55" t="s">
        <v>216</v>
      </c>
    </row>
    <row r="66" spans="1:10" s="5" customFormat="1" ht="15" customHeight="1">
      <c r="A66" s="5" t="s">
        <v>2</v>
      </c>
      <c r="B66" s="20" t="s">
        <v>147</v>
      </c>
      <c r="C66" s="6" t="s">
        <v>174</v>
      </c>
      <c r="D66" s="7" t="s">
        <v>74</v>
      </c>
      <c r="E66" s="40">
        <v>150000</v>
      </c>
      <c r="F66" s="46"/>
      <c r="G66" s="28" t="s">
        <v>171</v>
      </c>
      <c r="H66" s="59">
        <v>107333.16</v>
      </c>
      <c r="I66" s="50">
        <f t="shared" si="1"/>
        <v>257333.16</v>
      </c>
      <c r="J66" s="55" t="s">
        <v>117</v>
      </c>
    </row>
    <row r="67" spans="2:10" s="5" customFormat="1" ht="15" customHeight="1">
      <c r="B67" s="20" t="s">
        <v>148</v>
      </c>
      <c r="C67" s="6" t="s">
        <v>174</v>
      </c>
      <c r="D67" s="7" t="s">
        <v>76</v>
      </c>
      <c r="E67" s="40">
        <v>150000</v>
      </c>
      <c r="F67" s="46"/>
      <c r="G67" s="28" t="s">
        <v>171</v>
      </c>
      <c r="H67" s="59">
        <v>107333.16</v>
      </c>
      <c r="I67" s="50">
        <f t="shared" si="1"/>
        <v>257333.16</v>
      </c>
      <c r="J67" s="55" t="s">
        <v>118</v>
      </c>
    </row>
    <row r="68" spans="2:10" s="5" customFormat="1" ht="15" customHeight="1">
      <c r="B68" s="20" t="s">
        <v>149</v>
      </c>
      <c r="C68" s="6" t="s">
        <v>174</v>
      </c>
      <c r="D68" s="10" t="s">
        <v>47</v>
      </c>
      <c r="E68" s="40">
        <v>150000</v>
      </c>
      <c r="F68" s="46">
        <v>31</v>
      </c>
      <c r="G68" s="28" t="s">
        <v>172</v>
      </c>
      <c r="H68" s="59">
        <v>0</v>
      </c>
      <c r="I68" s="50">
        <f aca="true" t="shared" si="2" ref="I68:I99">E68+H68</f>
        <v>150000</v>
      </c>
      <c r="J68" s="55" t="s">
        <v>216</v>
      </c>
    </row>
    <row r="69" spans="2:10" s="5" customFormat="1" ht="15" customHeight="1">
      <c r="B69" s="20" t="s">
        <v>150</v>
      </c>
      <c r="C69" s="6" t="s">
        <v>174</v>
      </c>
      <c r="D69" s="10" t="s">
        <v>49</v>
      </c>
      <c r="E69" s="40">
        <v>150000</v>
      </c>
      <c r="F69" s="46"/>
      <c r="G69" s="28" t="s">
        <v>171</v>
      </c>
      <c r="H69" s="59">
        <v>107333.16</v>
      </c>
      <c r="I69" s="50">
        <f t="shared" si="2"/>
        <v>257333.16</v>
      </c>
      <c r="J69" s="55" t="s">
        <v>119</v>
      </c>
    </row>
    <row r="70" spans="2:10" s="5" customFormat="1" ht="15" customHeight="1">
      <c r="B70" s="20" t="s">
        <v>151</v>
      </c>
      <c r="C70" s="6" t="s">
        <v>174</v>
      </c>
      <c r="D70" s="12" t="s">
        <v>48</v>
      </c>
      <c r="E70" s="40">
        <v>150000</v>
      </c>
      <c r="F70" s="46"/>
      <c r="G70" s="28" t="s">
        <v>171</v>
      </c>
      <c r="H70" s="59">
        <v>107333.16</v>
      </c>
      <c r="I70" s="50">
        <f t="shared" si="2"/>
        <v>257333.16</v>
      </c>
      <c r="J70" s="55" t="s">
        <v>120</v>
      </c>
    </row>
    <row r="71" spans="2:10" s="5" customFormat="1" ht="15" customHeight="1">
      <c r="B71" s="20" t="s">
        <v>152</v>
      </c>
      <c r="C71" s="8" t="s">
        <v>174</v>
      </c>
      <c r="D71" s="25" t="s">
        <v>196</v>
      </c>
      <c r="E71" s="40">
        <v>150000</v>
      </c>
      <c r="F71" s="46"/>
      <c r="G71" s="28" t="s">
        <v>171</v>
      </c>
      <c r="H71" s="59">
        <v>107333.16</v>
      </c>
      <c r="I71" s="50">
        <f t="shared" si="2"/>
        <v>257333.16</v>
      </c>
      <c r="J71" s="55" t="s">
        <v>121</v>
      </c>
    </row>
    <row r="72" spans="2:10" s="5" customFormat="1" ht="15" customHeight="1">
      <c r="B72" s="20" t="s">
        <v>153</v>
      </c>
      <c r="C72" s="6" t="s">
        <v>174</v>
      </c>
      <c r="D72" s="7" t="s">
        <v>72</v>
      </c>
      <c r="E72" s="40">
        <v>150000</v>
      </c>
      <c r="F72" s="46">
        <v>32</v>
      </c>
      <c r="G72" s="28" t="s">
        <v>172</v>
      </c>
      <c r="H72" s="59">
        <v>0</v>
      </c>
      <c r="I72" s="50">
        <f t="shared" si="2"/>
        <v>150000</v>
      </c>
      <c r="J72" s="55" t="s">
        <v>216</v>
      </c>
    </row>
    <row r="73" spans="2:10" s="5" customFormat="1" ht="15" customHeight="1">
      <c r="B73" s="20" t="s">
        <v>154</v>
      </c>
      <c r="C73" s="6" t="s">
        <v>174</v>
      </c>
      <c r="D73" s="13" t="s">
        <v>50</v>
      </c>
      <c r="E73" s="40">
        <v>150000</v>
      </c>
      <c r="F73" s="46">
        <v>33</v>
      </c>
      <c r="G73" s="28" t="s">
        <v>172</v>
      </c>
      <c r="H73" s="59">
        <v>0</v>
      </c>
      <c r="I73" s="50">
        <f t="shared" si="2"/>
        <v>150000</v>
      </c>
      <c r="J73" s="55" t="s">
        <v>216</v>
      </c>
    </row>
    <row r="74" spans="2:10" s="5" customFormat="1" ht="15" customHeight="1">
      <c r="B74" s="20" t="s">
        <v>155</v>
      </c>
      <c r="C74" s="6" t="s">
        <v>174</v>
      </c>
      <c r="D74" s="18" t="s">
        <v>21</v>
      </c>
      <c r="E74" s="40">
        <v>150000</v>
      </c>
      <c r="F74" s="46">
        <v>34</v>
      </c>
      <c r="G74" s="28" t="s">
        <v>172</v>
      </c>
      <c r="H74" s="59">
        <v>0</v>
      </c>
      <c r="I74" s="50">
        <f t="shared" si="2"/>
        <v>150000</v>
      </c>
      <c r="J74" s="55" t="s">
        <v>216</v>
      </c>
    </row>
    <row r="75" spans="2:10" s="5" customFormat="1" ht="15" customHeight="1">
      <c r="B75" s="20" t="s">
        <v>156</v>
      </c>
      <c r="C75" s="6" t="s">
        <v>174</v>
      </c>
      <c r="D75" s="13" t="s">
        <v>68</v>
      </c>
      <c r="E75" s="40">
        <v>150000</v>
      </c>
      <c r="F75" s="46">
        <v>35</v>
      </c>
      <c r="G75" s="28" t="s">
        <v>172</v>
      </c>
      <c r="H75" s="59">
        <v>0</v>
      </c>
      <c r="I75" s="50">
        <f t="shared" si="2"/>
        <v>150000</v>
      </c>
      <c r="J75" s="55" t="s">
        <v>216</v>
      </c>
    </row>
    <row r="76" spans="2:10" s="5" customFormat="1" ht="15" customHeight="1">
      <c r="B76" s="20" t="s">
        <v>157</v>
      </c>
      <c r="C76" s="6" t="s">
        <v>183</v>
      </c>
      <c r="D76" s="7" t="s">
        <v>63</v>
      </c>
      <c r="E76" s="40">
        <v>150000</v>
      </c>
      <c r="F76" s="46"/>
      <c r="G76" s="28" t="s">
        <v>171</v>
      </c>
      <c r="H76" s="59">
        <v>107333.16</v>
      </c>
      <c r="I76" s="50">
        <f t="shared" si="2"/>
        <v>257333.16</v>
      </c>
      <c r="J76" s="55" t="s">
        <v>122</v>
      </c>
    </row>
    <row r="77" spans="2:10" s="5" customFormat="1" ht="15" customHeight="1">
      <c r="B77" s="20" t="s">
        <v>158</v>
      </c>
      <c r="C77" s="8" t="s">
        <v>174</v>
      </c>
      <c r="D77" s="15" t="s">
        <v>173</v>
      </c>
      <c r="E77" s="40">
        <v>150000</v>
      </c>
      <c r="F77" s="46"/>
      <c r="G77" s="28" t="s">
        <v>171</v>
      </c>
      <c r="H77" s="59">
        <v>107333.16</v>
      </c>
      <c r="I77" s="50">
        <f t="shared" si="2"/>
        <v>257333.16</v>
      </c>
      <c r="J77" s="55" t="s">
        <v>123</v>
      </c>
    </row>
    <row r="78" spans="2:10" s="5" customFormat="1" ht="15" customHeight="1">
      <c r="B78" s="20" t="s">
        <v>159</v>
      </c>
      <c r="C78" s="23" t="s">
        <v>174</v>
      </c>
      <c r="D78" s="7" t="s">
        <v>69</v>
      </c>
      <c r="E78" s="40">
        <v>150000</v>
      </c>
      <c r="F78" s="46">
        <v>36</v>
      </c>
      <c r="G78" s="28" t="s">
        <v>172</v>
      </c>
      <c r="H78" s="59">
        <v>0</v>
      </c>
      <c r="I78" s="50">
        <f t="shared" si="2"/>
        <v>150000</v>
      </c>
      <c r="J78" s="55" t="s">
        <v>216</v>
      </c>
    </row>
    <row r="79" spans="2:10" s="5" customFormat="1" ht="15" customHeight="1">
      <c r="B79" s="20" t="s">
        <v>160</v>
      </c>
      <c r="C79" s="23" t="s">
        <v>174</v>
      </c>
      <c r="D79" s="7" t="s">
        <v>52</v>
      </c>
      <c r="E79" s="40">
        <v>150000</v>
      </c>
      <c r="F79" s="46">
        <v>37</v>
      </c>
      <c r="G79" s="28" t="s">
        <v>172</v>
      </c>
      <c r="H79" s="59">
        <v>0</v>
      </c>
      <c r="I79" s="50">
        <f t="shared" si="2"/>
        <v>150000</v>
      </c>
      <c r="J79" s="55" t="s">
        <v>216</v>
      </c>
    </row>
    <row r="80" spans="2:10" s="5" customFormat="1" ht="15" customHeight="1">
      <c r="B80" s="20" t="s">
        <v>161</v>
      </c>
      <c r="C80" s="6" t="s">
        <v>174</v>
      </c>
      <c r="D80" s="7" t="s">
        <v>201</v>
      </c>
      <c r="E80" s="40">
        <v>150000</v>
      </c>
      <c r="F80" s="46"/>
      <c r="G80" s="28" t="s">
        <v>171</v>
      </c>
      <c r="H80" s="59">
        <v>107333.16</v>
      </c>
      <c r="I80" s="50">
        <f t="shared" si="2"/>
        <v>257333.16</v>
      </c>
      <c r="J80" s="55" t="s">
        <v>124</v>
      </c>
    </row>
    <row r="81" spans="2:10" s="5" customFormat="1" ht="15" customHeight="1">
      <c r="B81" s="20" t="s">
        <v>162</v>
      </c>
      <c r="C81" s="14" t="s">
        <v>174</v>
      </c>
      <c r="D81" s="15" t="s">
        <v>70</v>
      </c>
      <c r="E81" s="39">
        <v>150000</v>
      </c>
      <c r="F81" s="46">
        <v>38</v>
      </c>
      <c r="G81" s="29" t="s">
        <v>172</v>
      </c>
      <c r="H81" s="59">
        <v>0</v>
      </c>
      <c r="I81" s="50">
        <f t="shared" si="2"/>
        <v>150000</v>
      </c>
      <c r="J81" s="55" t="s">
        <v>216</v>
      </c>
    </row>
    <row r="82" spans="2:10" s="5" customFormat="1" ht="15" customHeight="1">
      <c r="B82" s="20" t="s">
        <v>163</v>
      </c>
      <c r="C82" s="6" t="s">
        <v>181</v>
      </c>
      <c r="D82" s="7" t="s">
        <v>6</v>
      </c>
      <c r="E82" s="40">
        <v>150000</v>
      </c>
      <c r="F82" s="46">
        <v>39</v>
      </c>
      <c r="G82" s="28" t="s">
        <v>172</v>
      </c>
      <c r="H82" s="59">
        <v>0</v>
      </c>
      <c r="I82" s="50">
        <f t="shared" si="2"/>
        <v>150000</v>
      </c>
      <c r="J82" s="55" t="s">
        <v>216</v>
      </c>
    </row>
    <row r="83" spans="2:10" s="5" customFormat="1" ht="15" customHeight="1">
      <c r="B83" s="20" t="s">
        <v>164</v>
      </c>
      <c r="C83" s="14" t="s">
        <v>174</v>
      </c>
      <c r="D83" s="15" t="s">
        <v>65</v>
      </c>
      <c r="E83" s="40">
        <v>150000</v>
      </c>
      <c r="F83" s="46">
        <v>40</v>
      </c>
      <c r="G83" s="28" t="s">
        <v>172</v>
      </c>
      <c r="H83" s="59">
        <v>0</v>
      </c>
      <c r="I83" s="50">
        <f t="shared" si="2"/>
        <v>150000</v>
      </c>
      <c r="J83" s="55" t="s">
        <v>216</v>
      </c>
    </row>
    <row r="84" spans="2:10" s="5" customFormat="1" ht="15" customHeight="1">
      <c r="B84" s="20" t="s">
        <v>165</v>
      </c>
      <c r="C84" s="6" t="s">
        <v>174</v>
      </c>
      <c r="D84" s="7" t="s">
        <v>51</v>
      </c>
      <c r="E84" s="40">
        <v>150000</v>
      </c>
      <c r="F84" s="46"/>
      <c r="G84" s="28" t="s">
        <v>171</v>
      </c>
      <c r="H84" s="59">
        <v>107333.16</v>
      </c>
      <c r="I84" s="50">
        <f t="shared" si="2"/>
        <v>257333.16</v>
      </c>
      <c r="J84" s="55" t="s">
        <v>125</v>
      </c>
    </row>
    <row r="85" spans="2:10" s="5" customFormat="1" ht="15" customHeight="1">
      <c r="B85" s="20" t="s">
        <v>166</v>
      </c>
      <c r="C85" s="6" t="s">
        <v>174</v>
      </c>
      <c r="D85" s="10" t="s">
        <v>22</v>
      </c>
      <c r="E85" s="40">
        <v>150000</v>
      </c>
      <c r="F85" s="46"/>
      <c r="G85" s="28" t="s">
        <v>171</v>
      </c>
      <c r="H85" s="59">
        <v>107333.16</v>
      </c>
      <c r="I85" s="50">
        <f t="shared" si="2"/>
        <v>257333.16</v>
      </c>
      <c r="J85" s="55" t="s">
        <v>126</v>
      </c>
    </row>
    <row r="86" spans="2:10" s="5" customFormat="1" ht="15" customHeight="1">
      <c r="B86" s="20" t="s">
        <v>167</v>
      </c>
      <c r="C86" s="6" t="s">
        <v>174</v>
      </c>
      <c r="D86" s="10" t="s">
        <v>189</v>
      </c>
      <c r="E86" s="40">
        <v>150000</v>
      </c>
      <c r="F86" s="46">
        <v>41</v>
      </c>
      <c r="G86" s="28" t="s">
        <v>172</v>
      </c>
      <c r="H86" s="59">
        <v>0</v>
      </c>
      <c r="I86" s="50">
        <f t="shared" si="2"/>
        <v>150000</v>
      </c>
      <c r="J86" s="55" t="s">
        <v>216</v>
      </c>
    </row>
    <row r="87" spans="2:10" s="5" customFormat="1" ht="15" customHeight="1">
      <c r="B87" s="20" t="s">
        <v>168</v>
      </c>
      <c r="C87" s="8" t="s">
        <v>174</v>
      </c>
      <c r="D87" s="25" t="s">
        <v>197</v>
      </c>
      <c r="E87" s="40">
        <v>150000</v>
      </c>
      <c r="F87" s="46"/>
      <c r="G87" s="28" t="s">
        <v>171</v>
      </c>
      <c r="H87" s="59">
        <v>107333.16</v>
      </c>
      <c r="I87" s="50">
        <f t="shared" si="2"/>
        <v>257333.16</v>
      </c>
      <c r="J87" s="55" t="s">
        <v>127</v>
      </c>
    </row>
    <row r="88" spans="2:10" s="5" customFormat="1" ht="15" customHeight="1">
      <c r="B88" s="20" t="s">
        <v>169</v>
      </c>
      <c r="C88" s="27" t="s">
        <v>174</v>
      </c>
      <c r="D88" s="18" t="s">
        <v>54</v>
      </c>
      <c r="E88" s="39">
        <v>150000</v>
      </c>
      <c r="F88" s="46"/>
      <c r="G88" s="29" t="s">
        <v>171</v>
      </c>
      <c r="H88" s="59">
        <v>107333.16</v>
      </c>
      <c r="I88" s="50">
        <f t="shared" si="2"/>
        <v>257333.16</v>
      </c>
      <c r="J88" s="55" t="s">
        <v>128</v>
      </c>
    </row>
    <row r="89" spans="2:10" s="5" customFormat="1" ht="15" customHeight="1">
      <c r="B89" s="20" t="s">
        <v>170</v>
      </c>
      <c r="C89" s="6" t="s">
        <v>181</v>
      </c>
      <c r="D89" s="10" t="s">
        <v>190</v>
      </c>
      <c r="E89" s="40">
        <v>150000</v>
      </c>
      <c r="F89" s="46"/>
      <c r="G89" s="28" t="s">
        <v>171</v>
      </c>
      <c r="H89" s="59">
        <v>107333.16</v>
      </c>
      <c r="I89" s="50">
        <f t="shared" si="2"/>
        <v>257333.16</v>
      </c>
      <c r="J89" s="55" t="s">
        <v>129</v>
      </c>
    </row>
    <row r="90" spans="2:10" s="5" customFormat="1" ht="15" customHeight="1">
      <c r="B90" s="20" t="s">
        <v>185</v>
      </c>
      <c r="C90" s="6" t="s">
        <v>174</v>
      </c>
      <c r="D90" s="7" t="s">
        <v>53</v>
      </c>
      <c r="E90" s="40">
        <v>150000</v>
      </c>
      <c r="F90" s="46">
        <v>42</v>
      </c>
      <c r="G90" s="28" t="s">
        <v>172</v>
      </c>
      <c r="H90" s="59">
        <v>0</v>
      </c>
      <c r="I90" s="50">
        <f t="shared" si="2"/>
        <v>150000</v>
      </c>
      <c r="J90" s="55" t="s">
        <v>216</v>
      </c>
    </row>
    <row r="91" spans="2:10" s="56" customFormat="1" ht="15" customHeight="1">
      <c r="B91" s="20" t="s">
        <v>186</v>
      </c>
      <c r="C91" s="22" t="s">
        <v>174</v>
      </c>
      <c r="D91" s="9" t="s">
        <v>180</v>
      </c>
      <c r="E91" s="41">
        <v>250000</v>
      </c>
      <c r="F91" s="57"/>
      <c r="G91" s="58" t="s">
        <v>171</v>
      </c>
      <c r="H91" s="60">
        <v>178173</v>
      </c>
      <c r="I91" s="51">
        <f t="shared" si="2"/>
        <v>428173</v>
      </c>
      <c r="J91" s="55" t="s">
        <v>130</v>
      </c>
    </row>
    <row r="92" spans="2:10" s="56" customFormat="1" ht="15" customHeight="1">
      <c r="B92" s="20" t="s">
        <v>191</v>
      </c>
      <c r="C92" s="22" t="s">
        <v>174</v>
      </c>
      <c r="D92" s="11" t="s">
        <v>60</v>
      </c>
      <c r="E92" s="41">
        <v>500000</v>
      </c>
      <c r="F92" s="57"/>
      <c r="G92" s="58" t="s">
        <v>171</v>
      </c>
      <c r="H92" s="60">
        <v>357419.42</v>
      </c>
      <c r="I92" s="51">
        <f t="shared" si="2"/>
        <v>857419.4199999999</v>
      </c>
      <c r="J92" s="55" t="s">
        <v>131</v>
      </c>
    </row>
    <row r="93" spans="2:10" s="5" customFormat="1" ht="15" customHeight="1">
      <c r="B93" s="20" t="s">
        <v>192</v>
      </c>
      <c r="C93" s="6" t="s">
        <v>174</v>
      </c>
      <c r="D93" s="10" t="s">
        <v>23</v>
      </c>
      <c r="E93" s="40">
        <v>150000</v>
      </c>
      <c r="F93" s="46">
        <v>43</v>
      </c>
      <c r="G93" s="28" t="s">
        <v>172</v>
      </c>
      <c r="H93" s="59">
        <v>0</v>
      </c>
      <c r="I93" s="50">
        <f t="shared" si="2"/>
        <v>150000</v>
      </c>
      <c r="J93" s="55" t="s">
        <v>216</v>
      </c>
    </row>
    <row r="94" spans="2:10" s="5" customFormat="1" ht="15" customHeight="1">
      <c r="B94" s="20" t="s">
        <v>193</v>
      </c>
      <c r="C94" s="6" t="s">
        <v>174</v>
      </c>
      <c r="D94" s="7" t="s">
        <v>77</v>
      </c>
      <c r="E94" s="40">
        <v>150000</v>
      </c>
      <c r="F94" s="46"/>
      <c r="G94" s="28" t="s">
        <v>171</v>
      </c>
      <c r="H94" s="59">
        <v>107333.16</v>
      </c>
      <c r="I94" s="50">
        <f t="shared" si="2"/>
        <v>257333.16</v>
      </c>
      <c r="J94" s="55" t="s">
        <v>132</v>
      </c>
    </row>
    <row r="95" spans="2:10" s="5" customFormat="1" ht="15" customHeight="1">
      <c r="B95" s="20" t="s">
        <v>198</v>
      </c>
      <c r="C95" s="6" t="s">
        <v>174</v>
      </c>
      <c r="D95" s="10" t="s">
        <v>55</v>
      </c>
      <c r="E95" s="40">
        <v>150000</v>
      </c>
      <c r="F95" s="46">
        <v>44</v>
      </c>
      <c r="G95" s="28" t="s">
        <v>172</v>
      </c>
      <c r="H95" s="59">
        <v>0</v>
      </c>
      <c r="I95" s="50">
        <f t="shared" si="2"/>
        <v>150000</v>
      </c>
      <c r="J95" s="55" t="s">
        <v>216</v>
      </c>
    </row>
    <row r="96" spans="2:10" s="5" customFormat="1" ht="15" customHeight="1">
      <c r="B96" s="20" t="s">
        <v>199</v>
      </c>
      <c r="C96" s="24" t="s">
        <v>174</v>
      </c>
      <c r="D96" s="19" t="s">
        <v>187</v>
      </c>
      <c r="E96" s="40">
        <v>150000</v>
      </c>
      <c r="F96" s="46"/>
      <c r="G96" s="28" t="s">
        <v>171</v>
      </c>
      <c r="H96" s="59">
        <v>107333.16</v>
      </c>
      <c r="I96" s="50">
        <f t="shared" si="2"/>
        <v>257333.16</v>
      </c>
      <c r="J96" s="55" t="s">
        <v>133</v>
      </c>
    </row>
    <row r="97" spans="2:10" s="5" customFormat="1" ht="15" customHeight="1">
      <c r="B97" s="20" t="s">
        <v>200</v>
      </c>
      <c r="C97" s="6" t="s">
        <v>174</v>
      </c>
      <c r="D97" s="25" t="s">
        <v>188</v>
      </c>
      <c r="E97" s="40">
        <v>150000</v>
      </c>
      <c r="F97" s="46"/>
      <c r="G97" s="28" t="s">
        <v>171</v>
      </c>
      <c r="H97" s="59">
        <v>107333.16</v>
      </c>
      <c r="I97" s="50">
        <f t="shared" si="2"/>
        <v>257333.16</v>
      </c>
      <c r="J97" s="55" t="s">
        <v>134</v>
      </c>
    </row>
    <row r="98" spans="2:10" s="5" customFormat="1" ht="15" customHeight="1">
      <c r="B98" s="20" t="s">
        <v>204</v>
      </c>
      <c r="C98" s="8" t="s">
        <v>174</v>
      </c>
      <c r="D98" s="25" t="s">
        <v>24</v>
      </c>
      <c r="E98" s="40">
        <v>150000</v>
      </c>
      <c r="F98" s="46">
        <v>45</v>
      </c>
      <c r="G98" s="28" t="s">
        <v>172</v>
      </c>
      <c r="H98" s="59">
        <v>0</v>
      </c>
      <c r="I98" s="50">
        <f t="shared" si="2"/>
        <v>150000</v>
      </c>
      <c r="J98" s="55" t="s">
        <v>216</v>
      </c>
    </row>
    <row r="99" spans="2:10" s="5" customFormat="1" ht="15" customHeight="1" thickBot="1">
      <c r="B99" s="20" t="s">
        <v>205</v>
      </c>
      <c r="C99" s="26" t="s">
        <v>174</v>
      </c>
      <c r="D99" s="19" t="s">
        <v>194</v>
      </c>
      <c r="E99" s="42">
        <v>150000</v>
      </c>
      <c r="F99" s="46"/>
      <c r="G99" s="38" t="s">
        <v>171</v>
      </c>
      <c r="H99" s="59">
        <v>107333.16</v>
      </c>
      <c r="I99" s="50">
        <f t="shared" si="2"/>
        <v>257333.16</v>
      </c>
      <c r="J99" s="55" t="s">
        <v>135</v>
      </c>
    </row>
    <row r="100" spans="2:10" s="16" customFormat="1" ht="23.25" customHeight="1" thickBot="1">
      <c r="B100" s="119" t="s">
        <v>209</v>
      </c>
      <c r="C100" s="120"/>
      <c r="D100" s="120"/>
      <c r="E100" s="49">
        <f>SUM(E4:E99)</f>
        <v>15250000</v>
      </c>
      <c r="F100" s="47">
        <v>45</v>
      </c>
      <c r="G100" s="32" t="s">
        <v>4</v>
      </c>
      <c r="H100" s="61">
        <f>SUM(H4:H99)</f>
        <v>6078276.620000004</v>
      </c>
      <c r="I100" s="52">
        <f>SUM(I4:I99)</f>
        <v>21328276.620000005</v>
      </c>
      <c r="J100" s="65" t="s">
        <v>135</v>
      </c>
    </row>
    <row r="101" spans="4:10" s="4" customFormat="1" ht="15">
      <c r="D101" s="17"/>
      <c r="E101" s="30" t="s">
        <v>211</v>
      </c>
      <c r="F101" s="48" t="s">
        <v>211</v>
      </c>
      <c r="H101" s="30" t="s">
        <v>211</v>
      </c>
      <c r="I101" s="62">
        <f>E100+H100</f>
        <v>21328276.620000005</v>
      </c>
      <c r="J101" s="54" t="s">
        <v>218</v>
      </c>
    </row>
    <row r="102" ht="15">
      <c r="I102" s="63" t="s">
        <v>217</v>
      </c>
    </row>
    <row r="104" spans="3:10" s="4" customFormat="1" ht="15">
      <c r="C104" s="4" t="s">
        <v>219</v>
      </c>
      <c r="D104" s="17"/>
      <c r="F104" s="48"/>
      <c r="J104" s="54"/>
    </row>
  </sheetData>
  <sheetProtection/>
  <mergeCells count="3">
    <mergeCell ref="B1:I1"/>
    <mergeCell ref="B100:D100"/>
    <mergeCell ref="B2:I2"/>
  </mergeCells>
  <printOptions horizontalCentered="1"/>
  <pageMargins left="0.7874015748031497" right="0.3937007874015748" top="0.3937007874015748" bottom="0.3937007874015748" header="0" footer="0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0"/>
  <sheetViews>
    <sheetView tabSelected="1" zoomScale="75" zoomScaleNormal="75" zoomScalePageLayoutView="0" workbookViewId="0" topLeftCell="A1">
      <selection activeCell="D14" sqref="D14"/>
    </sheetView>
  </sheetViews>
  <sheetFormatPr defaultColWidth="9.140625" defaultRowHeight="15"/>
  <cols>
    <col min="1" max="1" width="4.8515625" style="66" customWidth="1"/>
    <col min="2" max="2" width="4.421875" style="66" customWidth="1"/>
    <col min="3" max="3" width="48.28125" style="90" customWidth="1"/>
    <col min="4" max="4" width="14.8515625" style="88" customWidth="1"/>
    <col min="5" max="5" width="9.7109375" style="66" customWidth="1"/>
    <col min="6" max="6" width="13.421875" style="89" customWidth="1"/>
    <col min="7" max="7" width="19.00390625" style="89" customWidth="1"/>
    <col min="8" max="8" width="27.28125" style="89" customWidth="1"/>
    <col min="9" max="16384" width="9.140625" style="66" customWidth="1"/>
  </cols>
  <sheetData>
    <row r="1" spans="2:8" ht="30.75" customHeight="1">
      <c r="B1" s="122" t="s">
        <v>220</v>
      </c>
      <c r="C1" s="122"/>
      <c r="D1" s="122"/>
      <c r="E1" s="122"/>
      <c r="F1" s="122"/>
      <c r="G1" s="122"/>
      <c r="H1" s="122"/>
    </row>
    <row r="2" spans="2:8" ht="84.75" customHeight="1" thickBot="1">
      <c r="B2" s="123" t="s">
        <v>221</v>
      </c>
      <c r="C2" s="123"/>
      <c r="D2" s="123"/>
      <c r="E2" s="123"/>
      <c r="F2" s="123"/>
      <c r="G2" s="123"/>
      <c r="H2" s="123"/>
    </row>
    <row r="3" spans="2:8" s="67" customFormat="1" ht="111" customHeight="1">
      <c r="B3" s="124" t="s">
        <v>222</v>
      </c>
      <c r="C3" s="126" t="s">
        <v>223</v>
      </c>
      <c r="D3" s="128" t="s">
        <v>224</v>
      </c>
      <c r="E3" s="130" t="s">
        <v>225</v>
      </c>
      <c r="F3" s="132" t="s">
        <v>226</v>
      </c>
      <c r="G3" s="133"/>
      <c r="H3" s="134"/>
    </row>
    <row r="4" spans="2:8" s="68" customFormat="1" ht="54.75" customHeight="1" thickBot="1">
      <c r="B4" s="125"/>
      <c r="C4" s="127"/>
      <c r="D4" s="129"/>
      <c r="E4" s="131"/>
      <c r="F4" s="69" t="s">
        <v>227</v>
      </c>
      <c r="G4" s="70" t="s">
        <v>228</v>
      </c>
      <c r="H4" s="71" t="s">
        <v>229</v>
      </c>
    </row>
    <row r="5" spans="2:8" s="67" customFormat="1" ht="24.75" customHeight="1">
      <c r="B5" s="72" t="s">
        <v>86</v>
      </c>
      <c r="C5" s="73" t="s">
        <v>22</v>
      </c>
      <c r="D5" s="74">
        <v>42691</v>
      </c>
      <c r="E5" s="75" t="s">
        <v>230</v>
      </c>
      <c r="F5" s="76" t="s">
        <v>231</v>
      </c>
      <c r="G5" s="77" t="s">
        <v>232</v>
      </c>
      <c r="H5" s="78">
        <v>150000</v>
      </c>
    </row>
    <row r="6" spans="2:8" s="67" customFormat="1" ht="24.75" customHeight="1">
      <c r="B6" s="72" t="s">
        <v>85</v>
      </c>
      <c r="C6" s="73" t="s">
        <v>233</v>
      </c>
      <c r="D6" s="74">
        <v>42692</v>
      </c>
      <c r="E6" s="75" t="s">
        <v>234</v>
      </c>
      <c r="F6" s="76" t="s">
        <v>231</v>
      </c>
      <c r="G6" s="77" t="s">
        <v>232</v>
      </c>
      <c r="H6" s="78">
        <v>150000</v>
      </c>
    </row>
    <row r="7" spans="2:8" s="67" customFormat="1" ht="24.75" customHeight="1">
      <c r="B7" s="72" t="s">
        <v>87</v>
      </c>
      <c r="C7" s="73" t="s">
        <v>188</v>
      </c>
      <c r="D7" s="74">
        <v>42692</v>
      </c>
      <c r="E7" s="75" t="s">
        <v>235</v>
      </c>
      <c r="F7" s="76" t="s">
        <v>231</v>
      </c>
      <c r="G7" s="77" t="s">
        <v>232</v>
      </c>
      <c r="H7" s="78">
        <v>150000</v>
      </c>
    </row>
    <row r="8" spans="2:8" s="67" customFormat="1" ht="24.75" customHeight="1">
      <c r="B8" s="72" t="s">
        <v>88</v>
      </c>
      <c r="C8" s="73" t="s">
        <v>236</v>
      </c>
      <c r="D8" s="74">
        <v>42696</v>
      </c>
      <c r="E8" s="75" t="s">
        <v>237</v>
      </c>
      <c r="F8" s="76" t="s">
        <v>231</v>
      </c>
      <c r="G8" s="77" t="s">
        <v>232</v>
      </c>
      <c r="H8" s="78">
        <v>150000</v>
      </c>
    </row>
    <row r="9" spans="2:8" s="67" customFormat="1" ht="25.5" customHeight="1">
      <c r="B9" s="72" t="s">
        <v>89</v>
      </c>
      <c r="C9" s="73" t="s">
        <v>206</v>
      </c>
      <c r="D9" s="74">
        <v>42696</v>
      </c>
      <c r="E9" s="75" t="s">
        <v>238</v>
      </c>
      <c r="F9" s="76" t="s">
        <v>231</v>
      </c>
      <c r="G9" s="77" t="s">
        <v>232</v>
      </c>
      <c r="H9" s="78">
        <v>150000</v>
      </c>
    </row>
    <row r="10" spans="2:8" s="67" customFormat="1" ht="24.75" customHeight="1">
      <c r="B10" s="72" t="s">
        <v>90</v>
      </c>
      <c r="C10" s="73" t="s">
        <v>239</v>
      </c>
      <c r="D10" s="74">
        <v>42698</v>
      </c>
      <c r="E10" s="75" t="s">
        <v>240</v>
      </c>
      <c r="F10" s="76" t="s">
        <v>231</v>
      </c>
      <c r="G10" s="77" t="s">
        <v>232</v>
      </c>
      <c r="H10" s="78">
        <v>150000</v>
      </c>
    </row>
    <row r="11" spans="2:8" s="67" customFormat="1" ht="24.75" customHeight="1">
      <c r="B11" s="72" t="s">
        <v>91</v>
      </c>
      <c r="C11" s="73" t="s">
        <v>49</v>
      </c>
      <c r="D11" s="74">
        <v>42702</v>
      </c>
      <c r="E11" s="75" t="s">
        <v>241</v>
      </c>
      <c r="F11" s="76" t="s">
        <v>231</v>
      </c>
      <c r="G11" s="77" t="s">
        <v>232</v>
      </c>
      <c r="H11" s="78">
        <v>150000</v>
      </c>
    </row>
    <row r="12" spans="2:8" s="67" customFormat="1" ht="24.75" customHeight="1">
      <c r="B12" s="72" t="s">
        <v>92</v>
      </c>
      <c r="C12" s="73" t="s">
        <v>242</v>
      </c>
      <c r="D12" s="74">
        <v>42702</v>
      </c>
      <c r="E12" s="75" t="s">
        <v>243</v>
      </c>
      <c r="F12" s="76" t="s">
        <v>231</v>
      </c>
      <c r="G12" s="77" t="s">
        <v>232</v>
      </c>
      <c r="H12" s="78">
        <v>150000</v>
      </c>
    </row>
    <row r="13" spans="2:8" s="67" customFormat="1" ht="24.75" customHeight="1">
      <c r="B13" s="72" t="s">
        <v>93</v>
      </c>
      <c r="C13" s="73" t="s">
        <v>66</v>
      </c>
      <c r="D13" s="74">
        <v>42703</v>
      </c>
      <c r="E13" s="75" t="s">
        <v>244</v>
      </c>
      <c r="F13" s="76" t="s">
        <v>231</v>
      </c>
      <c r="G13" s="77" t="s">
        <v>232</v>
      </c>
      <c r="H13" s="78">
        <v>150000</v>
      </c>
    </row>
    <row r="14" spans="2:8" s="67" customFormat="1" ht="24.75" customHeight="1">
      <c r="B14" s="72" t="s">
        <v>94</v>
      </c>
      <c r="C14" s="73" t="s">
        <v>245</v>
      </c>
      <c r="D14" s="74">
        <v>42703</v>
      </c>
      <c r="E14" s="75" t="s">
        <v>246</v>
      </c>
      <c r="F14" s="76" t="s">
        <v>231</v>
      </c>
      <c r="G14" s="77" t="s">
        <v>232</v>
      </c>
      <c r="H14" s="78">
        <v>150000</v>
      </c>
    </row>
    <row r="15" spans="2:8" s="67" customFormat="1" ht="24.75" customHeight="1">
      <c r="B15" s="72" t="s">
        <v>95</v>
      </c>
      <c r="C15" s="73" t="s">
        <v>13</v>
      </c>
      <c r="D15" s="74">
        <v>42703</v>
      </c>
      <c r="E15" s="75" t="s">
        <v>247</v>
      </c>
      <c r="F15" s="76" t="s">
        <v>231</v>
      </c>
      <c r="G15" s="77" t="s">
        <v>232</v>
      </c>
      <c r="H15" s="78">
        <v>150000</v>
      </c>
    </row>
    <row r="16" spans="2:8" s="67" customFormat="1" ht="24.75" customHeight="1">
      <c r="B16" s="72" t="s">
        <v>96</v>
      </c>
      <c r="C16" s="73" t="s">
        <v>248</v>
      </c>
      <c r="D16" s="74">
        <v>42704</v>
      </c>
      <c r="E16" s="75" t="s">
        <v>249</v>
      </c>
      <c r="F16" s="76" t="s">
        <v>231</v>
      </c>
      <c r="G16" s="77" t="s">
        <v>232</v>
      </c>
      <c r="H16" s="78">
        <v>150000</v>
      </c>
    </row>
    <row r="17" spans="2:8" s="67" customFormat="1" ht="24.75" customHeight="1">
      <c r="B17" s="72" t="s">
        <v>97</v>
      </c>
      <c r="C17" s="73" t="s">
        <v>250</v>
      </c>
      <c r="D17" s="74">
        <v>42704</v>
      </c>
      <c r="E17" s="75" t="s">
        <v>251</v>
      </c>
      <c r="F17" s="76" t="s">
        <v>231</v>
      </c>
      <c r="G17" s="77" t="s">
        <v>232</v>
      </c>
      <c r="H17" s="78">
        <v>150000</v>
      </c>
    </row>
    <row r="18" spans="2:8" s="67" customFormat="1" ht="24.75" customHeight="1">
      <c r="B18" s="72" t="s">
        <v>98</v>
      </c>
      <c r="C18" s="73" t="s">
        <v>15</v>
      </c>
      <c r="D18" s="74">
        <v>42705</v>
      </c>
      <c r="E18" s="75" t="s">
        <v>252</v>
      </c>
      <c r="F18" s="76" t="s">
        <v>231</v>
      </c>
      <c r="G18" s="77" t="s">
        <v>232</v>
      </c>
      <c r="H18" s="78">
        <v>150000</v>
      </c>
    </row>
    <row r="19" spans="2:8" s="67" customFormat="1" ht="25.5" customHeight="1">
      <c r="B19" s="72" t="s">
        <v>99</v>
      </c>
      <c r="C19" s="73" t="s">
        <v>253</v>
      </c>
      <c r="D19" s="74">
        <v>42705</v>
      </c>
      <c r="E19" s="75" t="s">
        <v>254</v>
      </c>
      <c r="F19" s="76" t="s">
        <v>231</v>
      </c>
      <c r="G19" s="77" t="s">
        <v>232</v>
      </c>
      <c r="H19" s="78">
        <v>150000</v>
      </c>
    </row>
    <row r="20" spans="2:8" s="67" customFormat="1" ht="24.75" customHeight="1">
      <c r="B20" s="72" t="s">
        <v>100</v>
      </c>
      <c r="C20" s="73" t="s">
        <v>32</v>
      </c>
      <c r="D20" s="74">
        <v>42705</v>
      </c>
      <c r="E20" s="75" t="s">
        <v>255</v>
      </c>
      <c r="F20" s="76" t="s">
        <v>231</v>
      </c>
      <c r="G20" s="77" t="s">
        <v>232</v>
      </c>
      <c r="H20" s="78">
        <v>150000</v>
      </c>
    </row>
    <row r="21" spans="2:8" s="67" customFormat="1" ht="24.75" customHeight="1">
      <c r="B21" s="72" t="s">
        <v>101</v>
      </c>
      <c r="C21" s="73" t="s">
        <v>293</v>
      </c>
      <c r="D21" s="74">
        <v>42705</v>
      </c>
      <c r="E21" s="75" t="s">
        <v>294</v>
      </c>
      <c r="F21" s="76" t="s">
        <v>231</v>
      </c>
      <c r="G21" s="77" t="s">
        <v>232</v>
      </c>
      <c r="H21" s="78">
        <v>150000</v>
      </c>
    </row>
    <row r="22" spans="2:8" s="67" customFormat="1" ht="24.75" customHeight="1">
      <c r="B22" s="72" t="s">
        <v>102</v>
      </c>
      <c r="C22" s="73" t="s">
        <v>62</v>
      </c>
      <c r="D22" s="74">
        <v>42706</v>
      </c>
      <c r="E22" s="75" t="s">
        <v>295</v>
      </c>
      <c r="F22" s="76" t="s">
        <v>231</v>
      </c>
      <c r="G22" s="77" t="s">
        <v>232</v>
      </c>
      <c r="H22" s="78">
        <v>150000</v>
      </c>
    </row>
    <row r="23" spans="2:8" s="67" customFormat="1" ht="24.75" customHeight="1">
      <c r="B23" s="72" t="s">
        <v>103</v>
      </c>
      <c r="C23" s="73" t="s">
        <v>56</v>
      </c>
      <c r="D23" s="74">
        <v>42706</v>
      </c>
      <c r="E23" s="75" t="s">
        <v>256</v>
      </c>
      <c r="F23" s="76" t="s">
        <v>231</v>
      </c>
      <c r="G23" s="77" t="s">
        <v>232</v>
      </c>
      <c r="H23" s="78">
        <v>150000</v>
      </c>
    </row>
    <row r="24" spans="2:8" s="67" customFormat="1" ht="24.75" customHeight="1">
      <c r="B24" s="72" t="s">
        <v>104</v>
      </c>
      <c r="C24" s="73" t="s">
        <v>258</v>
      </c>
      <c r="D24" s="74">
        <v>42706</v>
      </c>
      <c r="E24" s="75" t="s">
        <v>259</v>
      </c>
      <c r="F24" s="76" t="s">
        <v>231</v>
      </c>
      <c r="G24" s="77" t="s">
        <v>232</v>
      </c>
      <c r="H24" s="78">
        <v>150000</v>
      </c>
    </row>
    <row r="25" spans="2:8" s="67" customFormat="1" ht="24.75" customHeight="1">
      <c r="B25" s="72" t="s">
        <v>105</v>
      </c>
      <c r="C25" s="73" t="s">
        <v>18</v>
      </c>
      <c r="D25" s="74">
        <v>42709</v>
      </c>
      <c r="E25" s="75" t="s">
        <v>260</v>
      </c>
      <c r="F25" s="76" t="s">
        <v>231</v>
      </c>
      <c r="G25" s="77" t="s">
        <v>232</v>
      </c>
      <c r="H25" s="78">
        <v>150000</v>
      </c>
    </row>
    <row r="26" spans="2:8" s="67" customFormat="1" ht="24.75" customHeight="1">
      <c r="B26" s="72" t="s">
        <v>106</v>
      </c>
      <c r="C26" s="73" t="s">
        <v>261</v>
      </c>
      <c r="D26" s="74">
        <v>42709</v>
      </c>
      <c r="E26" s="75" t="s">
        <v>262</v>
      </c>
      <c r="F26" s="76" t="s">
        <v>231</v>
      </c>
      <c r="G26" s="77" t="s">
        <v>232</v>
      </c>
      <c r="H26" s="78">
        <v>150000</v>
      </c>
    </row>
    <row r="27" spans="2:8" s="67" customFormat="1" ht="24.75" customHeight="1">
      <c r="B27" s="72" t="s">
        <v>107</v>
      </c>
      <c r="C27" s="73" t="s">
        <v>12</v>
      </c>
      <c r="D27" s="74">
        <v>42709</v>
      </c>
      <c r="E27" s="75" t="s">
        <v>263</v>
      </c>
      <c r="F27" s="76" t="s">
        <v>231</v>
      </c>
      <c r="G27" s="77" t="s">
        <v>232</v>
      </c>
      <c r="H27" s="78">
        <v>150000</v>
      </c>
    </row>
    <row r="28" spans="2:8" s="67" customFormat="1" ht="24.75" customHeight="1">
      <c r="B28" s="72" t="s">
        <v>108</v>
      </c>
      <c r="C28" s="73" t="s">
        <v>37</v>
      </c>
      <c r="D28" s="74">
        <v>42710</v>
      </c>
      <c r="E28" s="75" t="s">
        <v>264</v>
      </c>
      <c r="F28" s="76" t="s">
        <v>231</v>
      </c>
      <c r="G28" s="77" t="s">
        <v>232</v>
      </c>
      <c r="H28" s="78">
        <v>150000</v>
      </c>
    </row>
    <row r="29" spans="2:8" s="67" customFormat="1" ht="24.75" customHeight="1">
      <c r="B29" s="72" t="s">
        <v>109</v>
      </c>
      <c r="C29" s="73" t="s">
        <v>296</v>
      </c>
      <c r="D29" s="74">
        <v>42711</v>
      </c>
      <c r="E29" s="75" t="s">
        <v>297</v>
      </c>
      <c r="F29" s="76" t="s">
        <v>231</v>
      </c>
      <c r="G29" s="77" t="s">
        <v>232</v>
      </c>
      <c r="H29" s="78">
        <v>150000</v>
      </c>
    </row>
    <row r="30" spans="2:8" s="67" customFormat="1" ht="24.75" customHeight="1">
      <c r="B30" s="72" t="s">
        <v>110</v>
      </c>
      <c r="C30" s="73" t="s">
        <v>265</v>
      </c>
      <c r="D30" s="79">
        <v>42712</v>
      </c>
      <c r="E30" s="75" t="s">
        <v>266</v>
      </c>
      <c r="F30" s="76" t="s">
        <v>231</v>
      </c>
      <c r="G30" s="77" t="s">
        <v>232</v>
      </c>
      <c r="H30" s="78">
        <v>150000</v>
      </c>
    </row>
    <row r="31" spans="2:8" s="67" customFormat="1" ht="24.75" customHeight="1">
      <c r="B31" s="72" t="s">
        <v>111</v>
      </c>
      <c r="C31" s="73" t="s">
        <v>60</v>
      </c>
      <c r="D31" s="79">
        <v>42717</v>
      </c>
      <c r="E31" s="75" t="s">
        <v>267</v>
      </c>
      <c r="F31" s="80" t="s">
        <v>231</v>
      </c>
      <c r="G31" s="81" t="s">
        <v>268</v>
      </c>
      <c r="H31" s="82">
        <v>350000</v>
      </c>
    </row>
    <row r="32" spans="2:8" s="67" customFormat="1" ht="24.75" customHeight="1">
      <c r="B32" s="72" t="s">
        <v>112</v>
      </c>
      <c r="C32" s="73" t="s">
        <v>298</v>
      </c>
      <c r="D32" s="79">
        <v>42725</v>
      </c>
      <c r="E32" s="75" t="s">
        <v>299</v>
      </c>
      <c r="F32" s="76" t="s">
        <v>231</v>
      </c>
      <c r="G32" s="77" t="s">
        <v>232</v>
      </c>
      <c r="H32" s="78">
        <v>150000</v>
      </c>
    </row>
    <row r="33" spans="2:8" s="67" customFormat="1" ht="24.75" customHeight="1">
      <c r="B33" s="72" t="s">
        <v>113</v>
      </c>
      <c r="C33" s="73" t="s">
        <v>257</v>
      </c>
      <c r="D33" s="74">
        <v>42867</v>
      </c>
      <c r="E33" s="75" t="s">
        <v>300</v>
      </c>
      <c r="F33" s="76" t="s">
        <v>231</v>
      </c>
      <c r="G33" s="77" t="s">
        <v>232</v>
      </c>
      <c r="H33" s="78">
        <v>150000</v>
      </c>
    </row>
    <row r="34" spans="2:8" s="67" customFormat="1" ht="24.75" customHeight="1" thickBot="1">
      <c r="B34" s="72" t="s">
        <v>114</v>
      </c>
      <c r="C34" s="73" t="s">
        <v>83</v>
      </c>
      <c r="D34" s="79">
        <v>42909</v>
      </c>
      <c r="E34" s="75" t="s">
        <v>292</v>
      </c>
      <c r="F34" s="76" t="s">
        <v>231</v>
      </c>
      <c r="G34" s="77" t="s">
        <v>232</v>
      </c>
      <c r="H34" s="78">
        <v>150000</v>
      </c>
    </row>
    <row r="35" spans="2:8" s="68" customFormat="1" ht="24.75" customHeight="1" thickBot="1">
      <c r="B35" s="83" t="s">
        <v>114</v>
      </c>
      <c r="C35" s="84" t="s">
        <v>209</v>
      </c>
      <c r="D35" s="85"/>
      <c r="E35" s="86"/>
      <c r="F35" s="136"/>
      <c r="G35" s="137"/>
      <c r="H35" s="87">
        <f>SUM(H5:H34)</f>
        <v>4700000</v>
      </c>
    </row>
    <row r="36" spans="2:7" ht="30" customHeight="1">
      <c r="B36" s="138"/>
      <c r="C36" s="138"/>
      <c r="F36" s="139"/>
      <c r="G36" s="139"/>
    </row>
    <row r="37" ht="15.75">
      <c r="H37" s="91"/>
    </row>
    <row r="38" ht="15.75">
      <c r="H38" s="91"/>
    </row>
    <row r="39" spans="2:8" ht="29.25" customHeight="1">
      <c r="B39" s="140" t="s">
        <v>219</v>
      </c>
      <c r="C39" s="140"/>
      <c r="D39" s="140"/>
      <c r="E39" s="140"/>
      <c r="F39" s="140"/>
      <c r="G39" s="140"/>
      <c r="H39" s="140"/>
    </row>
    <row r="40" ht="15">
      <c r="H40" s="141"/>
    </row>
    <row r="41" spans="2:8" ht="15.75" customHeight="1">
      <c r="B41" s="135" t="s">
        <v>269</v>
      </c>
      <c r="C41" s="135"/>
      <c r="H41" s="141"/>
    </row>
    <row r="42" spans="2:8" ht="18.75">
      <c r="B42" s="135" t="s">
        <v>270</v>
      </c>
      <c r="C42" s="135"/>
      <c r="H42" s="92"/>
    </row>
    <row r="43" ht="18.75">
      <c r="H43" s="92"/>
    </row>
    <row r="44" ht="15">
      <c r="H44" s="93"/>
    </row>
    <row r="45" ht="15">
      <c r="H45" s="93"/>
    </row>
    <row r="46" ht="15">
      <c r="H46" s="93"/>
    </row>
    <row r="47" ht="15">
      <c r="H47" s="93"/>
    </row>
    <row r="48" ht="15">
      <c r="H48" s="93"/>
    </row>
    <row r="49" ht="15">
      <c r="H49" s="93"/>
    </row>
    <row r="50" ht="15">
      <c r="H50" s="93"/>
    </row>
    <row r="51" ht="15">
      <c r="H51" s="93"/>
    </row>
    <row r="52" ht="15">
      <c r="H52" s="93"/>
    </row>
    <row r="53" ht="15">
      <c r="H53" s="93"/>
    </row>
    <row r="54" ht="15">
      <c r="H54" s="93"/>
    </row>
    <row r="55" ht="15">
      <c r="H55" s="93"/>
    </row>
    <row r="56" ht="15">
      <c r="H56" s="93"/>
    </row>
    <row r="57" ht="15">
      <c r="H57" s="93"/>
    </row>
    <row r="58" ht="15.75" customHeight="1">
      <c r="H58" s="93"/>
    </row>
    <row r="59" ht="15">
      <c r="H59" s="93"/>
    </row>
    <row r="60" ht="15">
      <c r="H60" s="93"/>
    </row>
    <row r="85" ht="8.25" customHeight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</sheetData>
  <sheetProtection/>
  <mergeCells count="14">
    <mergeCell ref="B39:H39"/>
    <mergeCell ref="H40:H41"/>
    <mergeCell ref="B41:C41"/>
    <mergeCell ref="B42:C42"/>
    <mergeCell ref="F35:G35"/>
    <mergeCell ref="B36:C36"/>
    <mergeCell ref="F36:G36"/>
    <mergeCell ref="B1:H1"/>
    <mergeCell ref="B2:H2"/>
    <mergeCell ref="B3:B4"/>
    <mergeCell ref="C3:C4"/>
    <mergeCell ref="D3:D4"/>
    <mergeCell ref="E3:E4"/>
    <mergeCell ref="F3:H3"/>
  </mergeCells>
  <printOptions horizontalCentered="1"/>
  <pageMargins left="0.31496062992125984" right="0" top="0.35433070866141736" bottom="0" header="0" footer="0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2"/>
  <sheetViews>
    <sheetView zoomScale="75" zoomScaleNormal="75" zoomScalePageLayoutView="0" workbookViewId="0" topLeftCell="A1">
      <selection activeCell="C5" sqref="C5"/>
    </sheetView>
  </sheetViews>
  <sheetFormatPr defaultColWidth="9.140625" defaultRowHeight="15"/>
  <cols>
    <col min="1" max="1" width="11.8515625" style="66" customWidth="1"/>
    <col min="2" max="2" width="7.421875" style="66" customWidth="1"/>
    <col min="3" max="3" width="68.28125" style="90" customWidth="1"/>
    <col min="4" max="4" width="24.28125" style="117" customWidth="1"/>
    <col min="5" max="5" width="29.140625" style="115" customWidth="1"/>
    <col min="6" max="16384" width="9.140625" style="66" customWidth="1"/>
  </cols>
  <sheetData>
    <row r="1" spans="2:5" s="68" customFormat="1" ht="48.75" customHeight="1">
      <c r="B1" s="122" t="s">
        <v>271</v>
      </c>
      <c r="C1" s="122"/>
      <c r="D1" s="122"/>
      <c r="E1" s="122"/>
    </row>
    <row r="2" spans="2:5" ht="163.5" customHeight="1" thickBot="1">
      <c r="B2" s="123" t="s">
        <v>272</v>
      </c>
      <c r="C2" s="123"/>
      <c r="D2" s="123"/>
      <c r="E2" s="123"/>
    </row>
    <row r="3" spans="2:5" s="94" customFormat="1" ht="51" customHeight="1">
      <c r="B3" s="142" t="s">
        <v>222</v>
      </c>
      <c r="C3" s="144" t="s">
        <v>223</v>
      </c>
      <c r="D3" s="142" t="s">
        <v>273</v>
      </c>
      <c r="E3" s="144"/>
    </row>
    <row r="4" spans="2:5" s="95" customFormat="1" ht="41.25" thickBot="1">
      <c r="B4" s="143"/>
      <c r="C4" s="145"/>
      <c r="D4" s="96" t="s">
        <v>274</v>
      </c>
      <c r="E4" s="97" t="s">
        <v>275</v>
      </c>
    </row>
    <row r="5" spans="2:5" s="67" customFormat="1" ht="24.75" customHeight="1">
      <c r="B5" s="98" t="s">
        <v>86</v>
      </c>
      <c r="C5" s="99" t="s">
        <v>22</v>
      </c>
      <c r="D5" s="100" t="s">
        <v>276</v>
      </c>
      <c r="E5" s="101">
        <v>50000</v>
      </c>
    </row>
    <row r="6" spans="2:5" s="67" customFormat="1" ht="24.75" customHeight="1">
      <c r="B6" s="98" t="s">
        <v>85</v>
      </c>
      <c r="C6" s="99" t="s">
        <v>233</v>
      </c>
      <c r="D6" s="100" t="s">
        <v>277</v>
      </c>
      <c r="E6" s="101">
        <v>50000</v>
      </c>
    </row>
    <row r="7" spans="2:5" s="67" customFormat="1" ht="24.75" customHeight="1">
      <c r="B7" s="98" t="s">
        <v>87</v>
      </c>
      <c r="C7" s="99" t="s">
        <v>188</v>
      </c>
      <c r="D7" s="100" t="s">
        <v>278</v>
      </c>
      <c r="E7" s="101">
        <v>50000</v>
      </c>
    </row>
    <row r="8" spans="2:5" s="67" customFormat="1" ht="24.75" customHeight="1">
      <c r="B8" s="98" t="s">
        <v>88</v>
      </c>
      <c r="C8" s="99" t="s">
        <v>236</v>
      </c>
      <c r="D8" s="100" t="s">
        <v>279</v>
      </c>
      <c r="E8" s="101">
        <v>50000</v>
      </c>
    </row>
    <row r="9" spans="2:5" s="67" customFormat="1" ht="46.5" customHeight="1">
      <c r="B9" s="98" t="s">
        <v>89</v>
      </c>
      <c r="C9" s="99" t="s">
        <v>206</v>
      </c>
      <c r="D9" s="100" t="s">
        <v>280</v>
      </c>
      <c r="E9" s="101">
        <f>25000+25000</f>
        <v>50000</v>
      </c>
    </row>
    <row r="10" spans="2:5" s="67" customFormat="1" ht="24.75" customHeight="1">
      <c r="B10" s="98" t="s">
        <v>90</v>
      </c>
      <c r="C10" s="99" t="s">
        <v>239</v>
      </c>
      <c r="D10" s="100" t="s">
        <v>281</v>
      </c>
      <c r="E10" s="101">
        <v>50000</v>
      </c>
    </row>
    <row r="11" spans="2:5" s="67" customFormat="1" ht="24.75" customHeight="1">
      <c r="B11" s="98" t="s">
        <v>91</v>
      </c>
      <c r="C11" s="99" t="s">
        <v>49</v>
      </c>
      <c r="D11" s="100" t="s">
        <v>282</v>
      </c>
      <c r="E11" s="101">
        <v>50000</v>
      </c>
    </row>
    <row r="12" spans="2:5" s="67" customFormat="1" ht="24.75" customHeight="1">
      <c r="B12" s="98" t="s">
        <v>92</v>
      </c>
      <c r="C12" s="99" t="s">
        <v>66</v>
      </c>
      <c r="D12" s="100" t="s">
        <v>283</v>
      </c>
      <c r="E12" s="101">
        <v>50000</v>
      </c>
    </row>
    <row r="13" spans="2:5" s="67" customFormat="1" ht="24.75" customHeight="1">
      <c r="B13" s="98" t="s">
        <v>93</v>
      </c>
      <c r="C13" s="99" t="s">
        <v>245</v>
      </c>
      <c r="D13" s="100" t="s">
        <v>284</v>
      </c>
      <c r="E13" s="101">
        <v>50000</v>
      </c>
    </row>
    <row r="14" spans="2:5" s="67" customFormat="1" ht="24.75" customHeight="1">
      <c r="B14" s="98" t="s">
        <v>94</v>
      </c>
      <c r="C14" s="99" t="s">
        <v>13</v>
      </c>
      <c r="D14" s="100" t="s">
        <v>285</v>
      </c>
      <c r="E14" s="101">
        <v>50000</v>
      </c>
    </row>
    <row r="15" spans="2:5" s="67" customFormat="1" ht="24.75" customHeight="1">
      <c r="B15" s="98" t="s">
        <v>95</v>
      </c>
      <c r="C15" s="99" t="s">
        <v>250</v>
      </c>
      <c r="D15" s="100" t="s">
        <v>286</v>
      </c>
      <c r="E15" s="101">
        <v>50000</v>
      </c>
    </row>
    <row r="16" spans="2:5" s="67" customFormat="1" ht="24.75" customHeight="1">
      <c r="B16" s="98" t="s">
        <v>96</v>
      </c>
      <c r="C16" s="99" t="s">
        <v>15</v>
      </c>
      <c r="D16" s="100" t="s">
        <v>287</v>
      </c>
      <c r="E16" s="101">
        <v>50000</v>
      </c>
    </row>
    <row r="17" spans="2:5" s="67" customFormat="1" ht="24.75" customHeight="1">
      <c r="B17" s="98" t="s">
        <v>97</v>
      </c>
      <c r="C17" s="99" t="s">
        <v>257</v>
      </c>
      <c r="D17" s="102" t="s">
        <v>288</v>
      </c>
      <c r="E17" s="103">
        <v>50000</v>
      </c>
    </row>
    <row r="18" spans="2:5" s="67" customFormat="1" ht="24.75" customHeight="1">
      <c r="B18" s="98" t="s">
        <v>98</v>
      </c>
      <c r="C18" s="99" t="s">
        <v>261</v>
      </c>
      <c r="D18" s="100" t="s">
        <v>289</v>
      </c>
      <c r="E18" s="101">
        <v>50000</v>
      </c>
    </row>
    <row r="19" spans="2:5" s="67" customFormat="1" ht="24.75" customHeight="1">
      <c r="B19" s="98" t="s">
        <v>99</v>
      </c>
      <c r="C19" s="99" t="s">
        <v>12</v>
      </c>
      <c r="D19" s="100" t="s">
        <v>290</v>
      </c>
      <c r="E19" s="101">
        <v>50000</v>
      </c>
    </row>
    <row r="20" spans="2:5" s="67" customFormat="1" ht="24.75" customHeight="1" thickBot="1">
      <c r="B20" s="98" t="s">
        <v>100</v>
      </c>
      <c r="C20" s="99" t="s">
        <v>37</v>
      </c>
      <c r="D20" s="100" t="s">
        <v>291</v>
      </c>
      <c r="E20" s="101">
        <v>50000</v>
      </c>
    </row>
    <row r="21" spans="2:5" s="104" customFormat="1" ht="24.75" customHeight="1" thickBot="1">
      <c r="B21" s="105" t="s">
        <v>100</v>
      </c>
      <c r="C21" s="106" t="s">
        <v>209</v>
      </c>
      <c r="D21" s="107" t="s">
        <v>4</v>
      </c>
      <c r="E21" s="108">
        <f>SUM(E5:E20)</f>
        <v>800000</v>
      </c>
    </row>
    <row r="22" spans="4:5" ht="32.25" customHeight="1">
      <c r="D22" s="93"/>
      <c r="E22" s="109"/>
    </row>
    <row r="23" spans="4:5" ht="15.75">
      <c r="D23" s="93"/>
      <c r="E23" s="109"/>
    </row>
    <row r="24" spans="2:5" ht="28.5" customHeight="1">
      <c r="B24" s="146" t="s">
        <v>219</v>
      </c>
      <c r="C24" s="146"/>
      <c r="D24" s="146"/>
      <c r="E24" s="146"/>
    </row>
    <row r="25" spans="4:5" ht="15.75">
      <c r="D25" s="93"/>
      <c r="E25" s="109"/>
    </row>
    <row r="26" spans="4:5" ht="24" customHeight="1">
      <c r="D26" s="93"/>
      <c r="E26" s="109"/>
    </row>
    <row r="27" spans="2:5" ht="15.75" customHeight="1">
      <c r="B27" s="140" t="s">
        <v>269</v>
      </c>
      <c r="C27" s="140"/>
      <c r="D27" s="110"/>
      <c r="E27" s="110"/>
    </row>
    <row r="28" spans="2:5" ht="18.75">
      <c r="B28" s="140" t="s">
        <v>270</v>
      </c>
      <c r="C28" s="140"/>
      <c r="D28" s="93"/>
      <c r="E28" s="109"/>
    </row>
    <row r="29" spans="4:5" ht="15.75">
      <c r="D29" s="93"/>
      <c r="E29" s="109"/>
    </row>
    <row r="30" spans="4:5" ht="15.75">
      <c r="D30" s="93"/>
      <c r="E30" s="109"/>
    </row>
    <row r="31" spans="4:5" ht="15.75">
      <c r="D31" s="93"/>
      <c r="E31" s="109"/>
    </row>
    <row r="32" spans="4:5" ht="15.75">
      <c r="D32" s="93"/>
      <c r="E32" s="109"/>
    </row>
    <row r="33" spans="4:5" ht="15.75">
      <c r="D33" s="93"/>
      <c r="E33" s="109"/>
    </row>
    <row r="34" spans="4:5" ht="15.75">
      <c r="D34" s="93"/>
      <c r="E34" s="109"/>
    </row>
    <row r="35" spans="4:5" ht="15.75">
      <c r="D35" s="93"/>
      <c r="E35" s="109"/>
    </row>
    <row r="36" spans="4:5" ht="15.75">
      <c r="D36" s="93"/>
      <c r="E36" s="109"/>
    </row>
    <row r="37" spans="4:5" ht="15.75">
      <c r="D37" s="93"/>
      <c r="E37" s="109"/>
    </row>
    <row r="38" spans="4:5" ht="15.75">
      <c r="D38" s="93"/>
      <c r="E38" s="109"/>
    </row>
    <row r="39" spans="4:5" ht="15.75">
      <c r="D39" s="93"/>
      <c r="E39" s="109"/>
    </row>
    <row r="40" spans="4:5" ht="15.75">
      <c r="D40" s="93"/>
      <c r="E40" s="109"/>
    </row>
    <row r="41" spans="4:5" ht="15.75">
      <c r="D41" s="93"/>
      <c r="E41" s="109"/>
    </row>
    <row r="42" spans="4:5" ht="15.75">
      <c r="D42" s="93"/>
      <c r="E42" s="109"/>
    </row>
    <row r="43" spans="4:5" ht="15.75">
      <c r="D43" s="93"/>
      <c r="E43" s="109"/>
    </row>
    <row r="44" spans="4:5" ht="15.75" customHeight="1">
      <c r="D44" s="93"/>
      <c r="E44" s="111"/>
    </row>
    <row r="45" spans="4:5" ht="15">
      <c r="D45" s="93"/>
      <c r="E45" s="111"/>
    </row>
    <row r="46" spans="4:5" ht="18.75">
      <c r="D46" s="112"/>
      <c r="E46" s="113"/>
    </row>
    <row r="47" ht="15.75">
      <c r="D47" s="114"/>
    </row>
    <row r="48" ht="15.75">
      <c r="D48" s="114"/>
    </row>
    <row r="49" ht="15.75">
      <c r="D49" s="114"/>
    </row>
    <row r="50" ht="15.75">
      <c r="D50" s="116"/>
    </row>
    <row r="51" ht="15.75">
      <c r="D51" s="114"/>
    </row>
    <row r="52" ht="15.75">
      <c r="D52" s="114"/>
    </row>
    <row r="71" ht="8.25" customHeight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</sheetData>
  <sheetProtection/>
  <mergeCells count="8">
    <mergeCell ref="B27:C27"/>
    <mergeCell ref="B28:C28"/>
    <mergeCell ref="B1:E1"/>
    <mergeCell ref="B2:E2"/>
    <mergeCell ref="B3:B4"/>
    <mergeCell ref="C3:C4"/>
    <mergeCell ref="D3:E3"/>
    <mergeCell ref="B24:E24"/>
  </mergeCells>
  <printOptions horizontalCentered="1"/>
  <pageMargins left="0.31496062992125984" right="0" top="0.35433070866141736" bottom="0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User</dc:creator>
  <cp:keywords/>
  <dc:description/>
  <cp:lastModifiedBy>Lenkova</cp:lastModifiedBy>
  <cp:lastPrinted>2017-07-13T13:14:48Z</cp:lastPrinted>
  <dcterms:created xsi:type="dcterms:W3CDTF">2010-01-14T13:36:53Z</dcterms:created>
  <dcterms:modified xsi:type="dcterms:W3CDTF">2017-12-19T10:24:26Z</dcterms:modified>
  <cp:category/>
  <cp:version/>
  <cp:contentType/>
  <cp:contentStatus/>
</cp:coreProperties>
</file>